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00" windowWidth="27495" windowHeight="13995"/>
  </bookViews>
  <sheets>
    <sheet name="Awarded SupplierConsultants" sheetId="1" r:id="rId1"/>
    <sheet name="Suppliers Database" sheetId="2" r:id="rId2"/>
  </sheets>
  <calcPr calcId="145621"/>
</workbook>
</file>

<file path=xl/calcChain.xml><?xml version="1.0" encoding="utf-8"?>
<calcChain xmlns="http://schemas.openxmlformats.org/spreadsheetml/2006/main">
  <c r="V15" i="2" l="1"/>
  <c r="V14" i="2"/>
  <c r="U14" i="2"/>
  <c r="T14" i="2"/>
  <c r="T12" i="2"/>
  <c r="T11" i="2"/>
  <c r="T10" i="2"/>
  <c r="T9" i="2"/>
  <c r="T8" i="2"/>
  <c r="T7" i="2"/>
  <c r="T6" i="2"/>
  <c r="T5" i="2"/>
  <c r="T4" i="2"/>
  <c r="T3" i="2"/>
  <c r="V2" i="2"/>
  <c r="T2" i="2"/>
</calcChain>
</file>

<file path=xl/sharedStrings.xml><?xml version="1.0" encoding="utf-8"?>
<sst xmlns="http://schemas.openxmlformats.org/spreadsheetml/2006/main" count="1620" uniqueCount="1154">
  <si>
    <t>RESOLUTION NO.</t>
  </si>
  <si>
    <t>DATE</t>
  </si>
  <si>
    <t>RIS/PR NO.</t>
  </si>
  <si>
    <t>ITB/REI/RFP/RFQ NO.</t>
  </si>
  <si>
    <t>PROJECT TITLE</t>
  </si>
  <si>
    <t>MODE OF PROCUREMENT</t>
  </si>
  <si>
    <t>PREPARED BY</t>
  </si>
  <si>
    <t>REMARKS</t>
  </si>
  <si>
    <t>14-01-001</t>
  </si>
  <si>
    <t>REI No. SWDRP/13-DSWD-001-A</t>
  </si>
  <si>
    <t>Hiring of Individual Consultant for the Establishment of the Information and Communication Technology (ICT) Component  of the Unified Results-Based Monitoring and Evaluation System (URBMES)</t>
  </si>
  <si>
    <t>Selection of Individual Consultants (WB Consultants' Guidelines)</t>
  </si>
  <si>
    <t>Awarded to Marc-Olivier Caillot</t>
  </si>
  <si>
    <t>PhP 650,000.00 for 150 days</t>
  </si>
  <si>
    <t>14-01-002</t>
  </si>
  <si>
    <t>REI No. AUSAID/13-DSWD-052</t>
  </si>
  <si>
    <t>Hiring of Individual Consultant for the Implementation Plan to Expand Access to Financial Services for the Poor and CDED Opportunities of the SLP in the Pilot DSWD FO V, VIII and IX</t>
  </si>
  <si>
    <t>Originally through Competitive Bidding (RA 9184 &amp; IRR) but later on shifted to Highly Technical Consultants (RA 9184 &amp; IRR)</t>
  </si>
  <si>
    <t>Awarded to Marcos P. Perez, Jr.</t>
  </si>
  <si>
    <t>PhP 660,000.00 for 6 months</t>
  </si>
  <si>
    <t>14-01-003</t>
  </si>
  <si>
    <t>N/A</t>
  </si>
  <si>
    <t>Hiring of a Consultant for the Engagement with National Government Agencies (NGAs) for Employment Facilitation under the AUSAID for the Sustainable Livelihood Program (SLP)</t>
  </si>
  <si>
    <t>Highly Technical Consultants (RA 9184 &amp; IRR)</t>
  </si>
  <si>
    <t>Awarded to Vivien Suerte-Cortez</t>
  </si>
  <si>
    <t>PhP 660,000.00 for 5 months</t>
  </si>
  <si>
    <t>14-01-004</t>
  </si>
  <si>
    <t>REI No. SWDRP/13-DSWD-004</t>
  </si>
  <si>
    <t>Hiring of Internal Communication Advisor</t>
  </si>
  <si>
    <t>Awarded to Conchita Gloria-Bigornia</t>
  </si>
  <si>
    <t>PhP 473,000.00 for 55 man days</t>
  </si>
  <si>
    <t>14-01-005</t>
  </si>
  <si>
    <t>ITB No. GOP/13-DSWD-064</t>
  </si>
  <si>
    <t>Acquisition of a Private, In-Country, Cloud Services for DSWD Critical Web Applications</t>
  </si>
  <si>
    <t>Competitive Bidding (RA 9184 &amp; IRR)</t>
  </si>
  <si>
    <t>Awarded to iOne Resources, Inc.</t>
  </si>
  <si>
    <t>PhP 5,000,000.00</t>
  </si>
  <si>
    <t>14-01-006</t>
  </si>
  <si>
    <t>Installation of New Water Service Connection at Pantawid Pamilyang Pilipino Program Training Center located at  Reception and Study Center for Children in Quezon City</t>
  </si>
  <si>
    <t>Direct Contracting-Guidelines on Procurement of Water, Electricity, Telecommunications and Internet Service Providers (RA 9184 &amp; IRR)</t>
  </si>
  <si>
    <t>Awarded to Manila Water Company, Inc.</t>
  </si>
  <si>
    <t>PhP 7,961.85</t>
  </si>
  <si>
    <t>14-01-007</t>
  </si>
  <si>
    <t>NNP No. 13-SVC-013-A</t>
  </si>
  <si>
    <t>Hiring of Individual Consultant for the Online Performance Management System</t>
  </si>
  <si>
    <t>Small Value Procurement-Consultancy (RA 9184 &amp; IRR)</t>
  </si>
  <si>
    <t>Awarded to Jethro Lugtu Castro</t>
  </si>
  <si>
    <t>PhP 330,000.00</t>
  </si>
  <si>
    <t>14-01-008</t>
  </si>
  <si>
    <t>Wireless Internet Service for the Use of the Office of the Undersecretary and Assistant Secretary for the General Administration and Support Services Group</t>
  </si>
  <si>
    <t>Awarded to Smart Communications, Inc.</t>
  </si>
  <si>
    <t>PhP 23,976.00 for 1 year</t>
  </si>
  <si>
    <t>14-01-009</t>
  </si>
  <si>
    <t>Food and Venue for ther Conduct of Technical  Working Group (TWG) Writeshop for the Benefit Incidence Analysis (BIA) Study on February 6-7, 2014</t>
  </si>
  <si>
    <t>Agency-to-Agency (RA 9184 &amp; IRR)</t>
  </si>
  <si>
    <t>Awarded to Philippine Center for Economic Development (PCED)</t>
  </si>
  <si>
    <t>PhP 36,000.00</t>
  </si>
  <si>
    <t>14-01-010</t>
  </si>
  <si>
    <t>Repair of Sharp AR-2055D Copier for the Use of the Office of the Secretary</t>
  </si>
  <si>
    <t>Direct Contracting (RA 9184 &amp; IRR)</t>
  </si>
  <si>
    <t>Awarded to e-Copy Corporation</t>
  </si>
  <si>
    <t>Validity of Resolution is until 01 October 2014</t>
  </si>
  <si>
    <t>-</t>
  </si>
  <si>
    <t>14-02-012</t>
  </si>
  <si>
    <t>ITB No. GOP/13-DSWD-058</t>
  </si>
  <si>
    <t>Supply and Delivery of Laptop Computers and Android Tablets for NHTO-Nationwide Household Assessment</t>
  </si>
  <si>
    <t>Awarded Lot No. 1 (Laptop Computers) to S1 Technologies, Inc.</t>
  </si>
  <si>
    <t>PhP 93,619,072.50</t>
  </si>
  <si>
    <t>14-02-013</t>
  </si>
  <si>
    <t>REI/RFP No. SWDRP/13-DSWD-005</t>
  </si>
  <si>
    <t>Conduct of Phase VI Quantitative Assessments (Spot Checks) to Monitor the Implementation of the Pantawid Pamilyang Pilipino Program</t>
  </si>
  <si>
    <t>Selection Based on the Consultants' Qualifications (WB Consultants' Guidelines)</t>
  </si>
  <si>
    <t>Awarded to U.P. Public Administration Research and Extension Services Foundation, Inc. (UPPAF, Inc.)</t>
  </si>
  <si>
    <t>PhP 5,285,365.85</t>
  </si>
  <si>
    <t>14-02-014</t>
  </si>
  <si>
    <t>Direct Contracting with Sole and Exclusive Distributor of all Sharp Brand Multi-Function Digital Copiers including its Accessories, Consumables and Spare Parts</t>
  </si>
  <si>
    <t>14-02-015</t>
  </si>
  <si>
    <t>14010238 &amp; 14010239</t>
  </si>
  <si>
    <t>Direct Contracting with Exclusive Distributor of Bizload and AutoLoadMAX Corporate Edition for the Procurement of Load Credits thru a Web-Based Facility for DSWD Officials and Employees</t>
  </si>
  <si>
    <t>Awarded to Smart Communications, Inc. for Bizload and to Globe Telecom, Inc. for AutoLoadMAX Corporate Edition</t>
  </si>
  <si>
    <t>Validity of Resolution is until 31 December 2014 or until there are sub-dealers selling at lower prices and for which suitable substitute can be obtained at more advantageous terms to the GOP, whichever comes first</t>
  </si>
  <si>
    <t>14-02-016</t>
  </si>
  <si>
    <t>RFQ No. 14 0066 LV</t>
  </si>
  <si>
    <t>Procurement of Board and Lodging for the Conduct of "Orientation of the Improved Retroactive Payment Process" Batch 1 on February 10-13, 2014 and Batch 2 on February 12-15, 2014</t>
  </si>
  <si>
    <t>Lease of Venue (RA 9184 &amp; IRR)</t>
  </si>
  <si>
    <t>Awarded to One Tagaytay Hotel Suites</t>
  </si>
  <si>
    <t>PhP 945,000.00</t>
  </si>
  <si>
    <t>14-02-017</t>
  </si>
  <si>
    <t>14010205 &amp;
14010215</t>
  </si>
  <si>
    <t>RFQ No. 14 0059 LV</t>
  </si>
  <si>
    <t>Procurement of Board and Lodging for the Conduct of "SLP 2014 Project and Financial Management Training and Planning for RPMOs" on February 9-12, 2014 and "Field Implementers' Workshop Part I" on February 9-13, 2014</t>
  </si>
  <si>
    <t>Awarded to Ramada</t>
  </si>
  <si>
    <t>Lot 1 - PhP 356,400.00; Lot 2 - PhP 216,000.00</t>
  </si>
  <si>
    <t>14-02-018</t>
  </si>
  <si>
    <t>Direct Contracting with Exclusive Distributor of KYOCERA MITA Consumables for Stockpile of the DSWD Central Office</t>
  </si>
  <si>
    <t>Awarded to Philcopy Corporation</t>
  </si>
  <si>
    <t>Validity of Resolution is until 31 December 2014, unless certificate of exclusive distributorship is earlier revoked by principal. Provided further that if there are sub-dealers selling at lower prices and for which suitable substitute can be obtained at more advantageous terms to the GOP, the Resolution shall be automatically revoked.</t>
  </si>
  <si>
    <t>14-02-019</t>
  </si>
  <si>
    <t>Direct Contracting with Exclusive Distributor of Accessories, Spare Parts Consumables and Services of Existing Fuji Xerox Copiers and Printers of the DSWD Central Office</t>
  </si>
  <si>
    <t>Awarded to Otus Copy Systems, Inc.</t>
  </si>
  <si>
    <t>14-02-020</t>
  </si>
  <si>
    <t>RFQ No. 14 0070 LV</t>
  </si>
  <si>
    <t>Procurement of Board and Lodging with Food Provision for the Conduct of the 8th Regional Directors Consultation Workshop</t>
  </si>
  <si>
    <t>Awarded to Alona Kew White Beach Resort</t>
  </si>
  <si>
    <t>PhP 1,699,200.00</t>
  </si>
  <si>
    <t>14-02-021</t>
  </si>
  <si>
    <t>Contract Extension with Existing Janitorial Services Provider of the Department of Social Welfare and Development</t>
  </si>
  <si>
    <t>Revised Guidelines on the Extension of Contracts for General Support Services (GPPB Resolution No. 023-2007, dated 28 September 2007)</t>
  </si>
  <si>
    <t>Awarded to Philcare Manpower Services</t>
  </si>
  <si>
    <t>PhP 1,795,186.71 (16 February 2014 to 31 March 2014)</t>
  </si>
  <si>
    <t>14-02-022</t>
  </si>
  <si>
    <t>Hiring of Results-Based Monitoring and Evaluation (RBME) Expert</t>
  </si>
  <si>
    <t>Selection of Individual Consultants on a Sole-Source Basis (WB Consultants' Guidelines)</t>
  </si>
  <si>
    <t>Awarded to Dr. Lirio T. Abuyuan</t>
  </si>
  <si>
    <t>PhP 650,000.00 for 6 months</t>
  </si>
  <si>
    <t>14-02-023</t>
  </si>
  <si>
    <t>REI No. JSDF/14-DSWD-001</t>
  </si>
  <si>
    <t>Hiring of Knowledge Management Specialist for the Sustainable Livelihood Program</t>
  </si>
  <si>
    <t>Awarded to Alelie A. Macadatar</t>
  </si>
  <si>
    <t>PhP 1,535,472 for 36 months, subject to performance evaluation every 6 months</t>
  </si>
  <si>
    <t>14-02-025</t>
  </si>
  <si>
    <t>Hiring of Consultant re: ASEAN Conference on Program Evaluation for Persons with Disabilities</t>
  </si>
  <si>
    <t>Awarded to Rowena M. Cañete</t>
  </si>
  <si>
    <t>PhP 200,000.00 for 35 days</t>
  </si>
  <si>
    <t>14-02-026</t>
  </si>
  <si>
    <t>Hiring of Consultant for the Regional Impact Research Study Assesment on Active Ageing</t>
  </si>
  <si>
    <t>Awarded to Shelley Ann F. De la Vega, MD, MSc</t>
  </si>
  <si>
    <t>US$ 24,000.00 for 6 months</t>
  </si>
  <si>
    <t>Canceled and moved to 14-04-049</t>
  </si>
  <si>
    <t>14-02-027</t>
  </si>
  <si>
    <t>Contract Extension with Existing Provider of Service Level Agreement for DSWD Security Devices</t>
  </si>
  <si>
    <t>Awarded to Konek-IT Network, Technologies, Inc.</t>
  </si>
  <si>
    <t>PhP 1,103,200.00</t>
  </si>
  <si>
    <t>14-02-028</t>
  </si>
  <si>
    <t>RFQ No. 14 0107</t>
  </si>
  <si>
    <t>Procurement of Board and Lodging for the Consultation Writeshop on the Development of FDS Module for Indigenous People (IP) Beneficiaries of Pantawid Pamilyang Pilipino Program</t>
  </si>
  <si>
    <t>Awarded to Richville Hotel</t>
  </si>
  <si>
    <t>PhP 552,750.00</t>
  </si>
  <si>
    <t>14-03-029</t>
  </si>
  <si>
    <t>Hiring of National Civil Society Organization for the Pilot Testing of Community Enterprise Development as Pathway Out of Poverty Project</t>
  </si>
  <si>
    <t>Single-Source Selection (WB Consultants' Guidelines)</t>
  </si>
  <si>
    <t>Awarded to PinoyME Foundation, Inc.</t>
  </si>
  <si>
    <t>PhP 10,393,600.00 for 24 months (subject to performance evaluation every 12 months)</t>
  </si>
  <si>
    <t>14-03-030</t>
  </si>
  <si>
    <t>Procurement of Accessories, Spare Parts Consumables and Services for the Existing “Develop" Imaging Unit of the Department Social Welfare and Development (DSWD)</t>
  </si>
  <si>
    <t>Awarded to Copylandia Office Systems Corporation</t>
  </si>
  <si>
    <t>Validity of Resolution is until 31 March 2014 or until there are sub-dealers selling at lower prices and for which suitable substitute can be obtained at more advantageous terms to the GOP, whichever comes first</t>
  </si>
  <si>
    <t>14-03-031</t>
  </si>
  <si>
    <t>ITB No. GOP/13-DSWD-091</t>
  </si>
  <si>
    <t>Procurement of Telephone, Internet Access and Wireless Access Solution for Pantawid Pamilya Training Center</t>
  </si>
  <si>
    <t>Awarded to Innove Communications, Inc.</t>
  </si>
  <si>
    <t>PhP 925,999.92</t>
  </si>
  <si>
    <t>14-03-032</t>
  </si>
  <si>
    <t>ITB No. GOP/13-DSWD-072</t>
  </si>
  <si>
    <t>Acquisition of Managed ICT Integrated Network Services for DSWD Convergence Programs and Services</t>
  </si>
  <si>
    <t>PhP 34,365,067.51</t>
  </si>
  <si>
    <t>Procurement of Board and Lodging for the Conduct of ASEAN Conference on Program Evaluation for Persons with Disability</t>
  </si>
  <si>
    <t>14-03-034</t>
  </si>
  <si>
    <t>RFQ No. 14 0126</t>
  </si>
  <si>
    <t>Procurement of 1,000 pcs DSWD Vests for the Visibility and Proper Identification of DSWD Staff during Disaster Operation and Other Official Undertakings</t>
  </si>
  <si>
    <t>Negotiated Procurement-Emergency Cases (RA 9184 &amp; IRR)</t>
  </si>
  <si>
    <t>Awarded to A.M. Ramos Trading</t>
  </si>
  <si>
    <t>PhP 525,000.00</t>
  </si>
  <si>
    <t>14-03-035</t>
  </si>
  <si>
    <t>Procurement of Lodging for the Compliance Verification System (CVD) Quarterly Meeting: Operations Review and Consultation on March 12-14, 2014 at Commission on Audit (COA) Hostel</t>
  </si>
  <si>
    <t>Implementing Guidelines on Agency to Agency Agreements – Negotiated Procurement under Section 53 (e) of IRR of RA 9184</t>
  </si>
  <si>
    <t>Awarded to Commission on Audit (COA) Hostel</t>
  </si>
  <si>
    <t>PhP 25,000.00</t>
  </si>
  <si>
    <t>14-03-036</t>
  </si>
  <si>
    <t>Amendment of Schedule of Deliverables</t>
  </si>
  <si>
    <t>14-03-037</t>
  </si>
  <si>
    <t>REI No. SWDRP/13-DSWD-012</t>
  </si>
  <si>
    <t>Spot Check Services for the 2013-2014 National Household Targeting System Implementation</t>
  </si>
  <si>
    <t>Quality- and Cost-Based Selection (WB Consultants' Guidelines)</t>
  </si>
  <si>
    <t>Approval of Shortlist</t>
  </si>
  <si>
    <t>14-03-038</t>
  </si>
  <si>
    <t>Procurement of Accessories, Spare Parts Consumables and Services for the Existing Duplo Duplicator Machine of the Department Social Welfare and Development (DSWD)</t>
  </si>
  <si>
    <t>Awarded to GAKKEN (Philipines) Inc.</t>
  </si>
  <si>
    <t>14-03-039</t>
  </si>
  <si>
    <t>14 0145-LV</t>
  </si>
  <si>
    <t>Awarded to Crowne Plaza Manila Galleria</t>
  </si>
  <si>
    <t>PhP 1,319,950.00</t>
  </si>
  <si>
    <t>14-03-040</t>
  </si>
  <si>
    <t>Procurement of Temporary Shelters for the Yolanda-Affected Families in Region VIII</t>
  </si>
  <si>
    <t>Awarded to Filipinos Unite, Inc.</t>
  </si>
  <si>
    <t>PhP 62,500.00/unit; 2,500 units</t>
  </si>
  <si>
    <t>14-03-041</t>
  </si>
  <si>
    <t>Hiring of Consultant for the Engagement with National Governement Agencies (NGAs) for Employment Facilitation</t>
  </si>
  <si>
    <t>Awarded to Vivien S. Cortez</t>
  </si>
  <si>
    <t>Php 660,000.00</t>
  </si>
  <si>
    <t>14-03-042</t>
  </si>
  <si>
    <t>Hiring of Consultant for the Implementation Plan to Expand Access to Financial Service for the Poor and CDED Oppurtunities of SLP in the Pilot DSWD Field Offices V, VIII and IX</t>
  </si>
  <si>
    <t>14-03-043</t>
  </si>
  <si>
    <t>Hiring of Individual Consultant for the Conduct of Evaluation and Assessment of the Training on Internal and External Convergence Thru Bridging Leadership Framework</t>
  </si>
  <si>
    <t>Negotiated Procurement-Small Value Procurement (RA 9184 &amp; IRR)</t>
  </si>
  <si>
    <t>Awarded to Divina J. Lopez</t>
  </si>
  <si>
    <t>PhP 500,000.00</t>
  </si>
  <si>
    <t>14-03-044</t>
  </si>
  <si>
    <t>ITB No. GOP/14-DSWD-002</t>
  </si>
  <si>
    <t>Hiring of Janitorial Services for CY 2014-2015</t>
  </si>
  <si>
    <t>PhP 12,394,374.96</t>
  </si>
  <si>
    <t>14-04-045</t>
  </si>
  <si>
    <t>Renewal of Contract for Four (4) Units Wireless Internet Service for the Use of SLP Director and Staff</t>
  </si>
  <si>
    <t>Guidelines on Procurement of Water, Electricity, Telecommunications and Internet Service Providers (GPPB Resolution No. 19-2006), dated 06 December 2006</t>
  </si>
  <si>
    <t>Awarded to Globe Telecom, Inc.</t>
  </si>
  <si>
    <t>PhP 72,000.00</t>
  </si>
  <si>
    <t>14-04-046</t>
  </si>
  <si>
    <t>Amendment in the Contract Award for the Hiring of Consultancy Service for the Rapid Assessment of SEA-K Program of SLP</t>
  </si>
  <si>
    <t>Awarded to Philippine Institute of Development Studies (PIDS)</t>
  </si>
  <si>
    <t>PhP 6,040,320.00</t>
  </si>
  <si>
    <t>14-04-047</t>
  </si>
  <si>
    <t>14 0161-LV</t>
  </si>
  <si>
    <t>Procurement of Board and Lodging for the Conduct of GRD Level Up Skills Enhancement Workshop: Working Towards an Efficient and Client Friendly GRS</t>
  </si>
  <si>
    <t>Awarded to AIM Conference Manila</t>
  </si>
  <si>
    <t>PhP 615,600.00</t>
  </si>
  <si>
    <t>14-04-048</t>
  </si>
  <si>
    <t>14 0180-LV</t>
  </si>
  <si>
    <t>Procurement of Board and Lodging for the Conduct of Orientation on Modified Conditional Cash Transfer Program for Homeless Street Families CUm Workshop on MCCT Database</t>
  </si>
  <si>
    <t>PhP 451,200.00</t>
  </si>
  <si>
    <t>14-04-049</t>
  </si>
  <si>
    <t>14-04-050</t>
  </si>
  <si>
    <t>14 0173-LV</t>
  </si>
  <si>
    <t>Procurement of Board and Lodging for the conduct of GRD Level Up Skills Enhancement Workshop: Working Towards an Efficient and Client Friendly GRS Batch2</t>
  </si>
  <si>
    <t>Awarded to Waterfront Insular Hotel</t>
  </si>
  <si>
    <t>14-04-051</t>
  </si>
  <si>
    <t>13051376 &amp; 13051377</t>
  </si>
  <si>
    <t>REI No. SWDRP/13-DSWD-002-A</t>
  </si>
  <si>
    <t>Hiring of Individual Consultants for the Conduct of Second Wave Impact Evaluation to Monitor the Implementation of the Pantawid Pamilyang Pilipino Program</t>
  </si>
  <si>
    <t>Awarded to:
1. Arnelyn May A. Abdon - Local Researcher-RDA;
2. Damaris L. Yarcia - Local Researcher-PD;
3. Michael Dominic C. del Mundo - Research Assistant to Local Senior Researcher;
4. Melba V. Tutor - Research Assistant to Local Researcher-RDA;
5. Marian Theresia D.R. Valera - Research Assistant to Local Researcher-PD.</t>
  </si>
  <si>
    <t>Amounts:
1. Abdon = PhP 780,000.00;
2. Yarcia = PhP 1,141,463.41;
3. del Mundo = PhP 459,770.11;
4. Tutor = PhP 459,770.11;
5. Valera = PhP 459,770.11.</t>
  </si>
  <si>
    <t>14-04-053</t>
  </si>
  <si>
    <t>Procurement of Trucking and Hauling Services of the Two (2) Container Vans of Relief Goods from the Bureau of Customs (BOC) to the Department of Social Welfare and Development - National Resource Operations Center (NROC)</t>
  </si>
  <si>
    <t>Ratified Direct Contracting with DSF Consolidated Freight Services, Inc.</t>
  </si>
  <si>
    <t>PhP 42,560.00</t>
  </si>
  <si>
    <t>14-04-054</t>
  </si>
  <si>
    <t>Hiring of Community-Driven Development Specialist Cum Project Coordinator for the Kapit-Bisig Laban sa Kahirapan–Comprehensive and Integrated Delivery of Social Service (KALAHI-CIDSS) Project</t>
  </si>
  <si>
    <t>Awarded to Orson C. Sta. Cruz</t>
  </si>
  <si>
    <t>Php 363,600.00</t>
  </si>
  <si>
    <t>14-04-056</t>
  </si>
  <si>
    <t>Hiring of Consultant for the ASEAN Forum on the Promotion of Peace and Development for the Internally Displaced Persons (IPDs)</t>
  </si>
  <si>
    <t>Awarded to Benilda B. Tayag</t>
  </si>
  <si>
    <t>PhP 131,064.00</t>
  </si>
  <si>
    <t>14-04-057</t>
  </si>
  <si>
    <t>AOQ No. 14 0209 LV</t>
  </si>
  <si>
    <t>Procurement of Board and Lodging for the Conduct of ASEAN Conference on Promotion of Peace and Development for IDPs Brought by Natural Disaster and Internal Conflict within a Country of the ASEAN Member States</t>
  </si>
  <si>
    <t>Awarded to Crowne Plaza Manila</t>
  </si>
  <si>
    <t>PhP 821,660.00</t>
  </si>
  <si>
    <t>14-04-059</t>
  </si>
  <si>
    <t>14040906 &amp; 14040907)</t>
  </si>
  <si>
    <t>Supply, Printing and Delivery of Family Assessments Forms (FAFs) and Stickers for the Special Validation of Beneficiaries of the DSWD SOCPEN and MCCT Programs</t>
  </si>
  <si>
    <t>Awarded to National Printing Office (NPO)</t>
  </si>
  <si>
    <t>PhP 819,595.00</t>
  </si>
  <si>
    <t>14-04-060</t>
  </si>
  <si>
    <t>Hiring of Senior Technical Officer (STO) for the Technical Assistance Unit (TAU) of the Department of Social Welfare and Development (DSWD)</t>
  </si>
  <si>
    <t>Awarded to Gil R. Tuparan</t>
  </si>
  <si>
    <t>PhP 473,676.00</t>
  </si>
  <si>
    <t>Recruitment of Individual Consultant (Guidelines on  the use of Consultants by ADB and its Borrower April 2010)</t>
  </si>
  <si>
    <t>14-04-062</t>
  </si>
  <si>
    <t>Hiring of Translator of the Healing Session Kit</t>
  </si>
  <si>
    <t>Awarded to Salome B. Quijano</t>
  </si>
  <si>
    <t>PhP 40,000.00</t>
  </si>
  <si>
    <t>14-04-063</t>
  </si>
  <si>
    <t>Procurement of Accessories, Spare Parts Consumables and Services for OKI Printers of the Department of Social Welfare and Development (DSWD)</t>
  </si>
  <si>
    <t>Awarded to Copy Data Systems Corporation</t>
  </si>
  <si>
    <t>Hiring of Service Provider for the Production, Printing and Editorial Services for Social Protection-Vulnerability and Adaptation Manual (SP-VAM)</t>
  </si>
  <si>
    <t>PhP 400,000.00</t>
  </si>
  <si>
    <t>14-05-068</t>
  </si>
  <si>
    <t>Renewal of Contract for Two (2) Units Smart Bro Pocket Wi-Fi with Unlimited Internet Service for the Use of Legal Service Staff</t>
  </si>
  <si>
    <t>PhP 23,976.00</t>
  </si>
  <si>
    <t>14-05-071</t>
  </si>
  <si>
    <t>Extension of Contract for the Subscription of Additional Rack Space and Power Capacity at Exisitng DSWD Disaster Recovery Site for NHTO IS Enhancement DR Component</t>
  </si>
  <si>
    <t>14-05-072</t>
  </si>
  <si>
    <t>ITB No. GOP/14-DSWD-006</t>
  </si>
  <si>
    <t>Acquisition of Information and Communication Technology (ICT) Network Solution for National Resource Operations Center (NROC)</t>
  </si>
  <si>
    <t>Public Bidding</t>
  </si>
  <si>
    <t>Recommending Award of Contract to iONE Resources,Inc.</t>
  </si>
  <si>
    <t>PhP 994,500.00</t>
  </si>
  <si>
    <t>14-05-073</t>
  </si>
  <si>
    <t>ITB No. GOP/14-DSWD-009</t>
  </si>
  <si>
    <t>Production and Printing of the Pantawid Pamilya 2013 Annual Report with Editorial Services</t>
  </si>
  <si>
    <t>Recommending Award of Contract to VJ Graphic Arts</t>
  </si>
  <si>
    <t>PhP 465,000.00</t>
  </si>
  <si>
    <t>14-05-074</t>
  </si>
  <si>
    <t>14 0236 LV</t>
  </si>
  <si>
    <t>Procurement of Board and Lodging for the Conduct of Validation of the Draft Program Design of IP Targeted CCT</t>
  </si>
  <si>
    <t>Awarded to Emiramona Garden Hotel</t>
  </si>
  <si>
    <t>PhP 709,954.00</t>
  </si>
  <si>
    <t>14-05-075</t>
  </si>
  <si>
    <t>Hiring of Consultant for Natrional Orientation on Counseling Services for Rehabilitation of Perpetrators of Domestic Violence (CSRPDV)</t>
  </si>
  <si>
    <t>Awarded to Dr. Myrna Joyce Sanchez</t>
  </si>
  <si>
    <t>PhP 30,000.00</t>
  </si>
  <si>
    <t>14-06-078</t>
  </si>
  <si>
    <t>IFB No. SWDRP/13-DSWD-001</t>
  </si>
  <si>
    <t>Recommending Award of Contract for the Acquisition of Service Level Agreement and Microsoft Software Assurance for National Household Targeting Office</t>
  </si>
  <si>
    <t>National Competitive Bidding (NCB)</t>
  </si>
  <si>
    <t>Award of Contract to First Data Corp.</t>
  </si>
  <si>
    <t>PhP 12,999,573.45</t>
  </si>
  <si>
    <t>14-06-079</t>
  </si>
  <si>
    <t>Recommending Amendment in the Contract Award for the Hiring of Senior Technical Officer for the Technical Assistance Unit of the Department of Social Welfare and Development</t>
  </si>
  <si>
    <t>Amendment on Contract Award of Mr. Tuparan</t>
  </si>
  <si>
    <t>14-06-080</t>
  </si>
  <si>
    <t>Procurement of Accessories, Spare Parts Consumables and Services for the Existing “Develop" Ineo Copier of the Department Social Welfare and Development (DSWD)</t>
  </si>
  <si>
    <t>14-06-081</t>
  </si>
  <si>
    <t>Hiring of Consultant for the Development of the DSWD Work Process Flow and Handbook on the Theory of Change</t>
  </si>
  <si>
    <t>Section 53.7 of the Revised Implementing Rules and Regulations (IRR) of Republic Act No. 9184 - Highly Technical Consultants</t>
  </si>
  <si>
    <t>Awarded to Adelfo V. Briones</t>
  </si>
  <si>
    <t>PhP 188,010.00</t>
  </si>
  <si>
    <t>14-06-081-A</t>
  </si>
  <si>
    <t>Facilitation of Payment for the Installation of New Water Service Connection for 4Ps Training Center</t>
  </si>
  <si>
    <t>PhP 13,062.40</t>
  </si>
  <si>
    <t>14-06-083</t>
  </si>
  <si>
    <t>Procurement of Accessories, Spare Parts Consumables and Services for Panasonic Copier of the Department Social Welfare and Development (DSWD)</t>
  </si>
  <si>
    <t>Awarded to Pantronics International Corporation</t>
  </si>
  <si>
    <t>14-06-084</t>
  </si>
  <si>
    <t>ITB No. GOP/14-DSWD-007</t>
  </si>
  <si>
    <t>Acquisition of Managed Services for DSWD Primary Information and Communication Technology (ICT) Perimeter Security Devices</t>
  </si>
  <si>
    <t>Recommending Award to Accent Micro Technologies, Inc.</t>
  </si>
  <si>
    <t>PhP 12,651,555.10</t>
  </si>
  <si>
    <t>14-06-086</t>
  </si>
  <si>
    <t>Renewal of Contract for Eighteen (18) Units Wireless Internet Services with Mini-Rechargeable Wireless Router for the Use of 4Ps</t>
  </si>
  <si>
    <t>PhP 324,000.00</t>
  </si>
  <si>
    <t>REI No. SPSP/14-DSWD-001-A</t>
  </si>
  <si>
    <t>Hiring of Project Development Officer III (PDPB-RMEO) for SPSP</t>
  </si>
  <si>
    <t>14-06-090</t>
  </si>
  <si>
    <t>IFB No. SWDRP/13-DSWD-002</t>
  </si>
  <si>
    <t>Subscription for a Complete, End-to-End, In-Country, Private Cloud Services with an On-site  Storage Solution for Pantawid Pamilya Project</t>
  </si>
  <si>
    <t>Award of Contract to Innove Communication, Inc.</t>
  </si>
  <si>
    <t>PhP 28,949,999.88</t>
  </si>
  <si>
    <t>14-06-092</t>
  </si>
  <si>
    <t>AOQ 14 0368 LV</t>
  </si>
  <si>
    <t>Procurement of Board and Lodging for the Conduct of Capability on the use of the Theory of Change for Pantawid Pamilya and other DSWD Programs</t>
  </si>
  <si>
    <t>Awarded to AIM Conference Center Manila</t>
  </si>
  <si>
    <t>PhP 594,000.00</t>
  </si>
  <si>
    <t>14-06-094</t>
  </si>
  <si>
    <t>Contract Extension for Three (3) Months for the Existing Service Level Agreement for DSWD Security Devices</t>
  </si>
  <si>
    <t>Awarded to Konek-IT Network Technologies, Inc.</t>
  </si>
  <si>
    <t>14-07-095</t>
  </si>
  <si>
    <t>Hiring of Community-Driven Development Specialist Cum Project Coordinator for the KALAHI-CIDSS Project of the DSWD</t>
  </si>
  <si>
    <t>Awarded to Mr. Orson C. Sta. Cruz</t>
  </si>
  <si>
    <t>PhP 242,400.00</t>
  </si>
  <si>
    <t>14-07-096</t>
  </si>
  <si>
    <t>1403776; 14030777; 14030778; 14030780; 1403079</t>
  </si>
  <si>
    <t>Supply and Delivery of Various ICT Equipment for Pantawid Pamilya Office</t>
  </si>
  <si>
    <t>Awarded to Link Network Solutions, Inc. for Lot No. 2; Failure of Bidding for Lot Nos. 1 and 2</t>
  </si>
  <si>
    <t>PhP 265,168.00</t>
  </si>
  <si>
    <t>14-07-097</t>
  </si>
  <si>
    <t>NNP No. 14-SVC-003-A</t>
  </si>
  <si>
    <t>Award of Contract to AMAR Graphic Center</t>
  </si>
  <si>
    <t>14-07-100</t>
  </si>
  <si>
    <t>Renewal of Contract for One (1) Unit Smart Bro Pocket Wi-Fi with Unlimited Wireless Internet Service for the Use of the Office of Assistant Secretary for Operations and Programs Group-Promotive Programs for Field Operations (OPG-PP)</t>
  </si>
  <si>
    <t>PhP 11,988.00</t>
  </si>
  <si>
    <t>14-07-101</t>
  </si>
  <si>
    <t>Procurement of Lodging Facility for the Participants of the Training on Appointments and Other Personnel Actions and Orientation on CBRSPS Using a Toolkit on July 16-18, 2014</t>
  </si>
  <si>
    <t>Awarded to Commission on Audit (COA) Dormitory</t>
  </si>
  <si>
    <t>PhP 19,200.00</t>
  </si>
  <si>
    <t>14-07-102</t>
  </si>
  <si>
    <t>Procurement of Highly Technical Consultant for the Capacity Building of Sustainable Livelihood Program Implementers</t>
  </si>
  <si>
    <t>Awarded to Ms. Miriam Delos Santos</t>
  </si>
  <si>
    <t>PhP 660,000.00</t>
  </si>
  <si>
    <t>14-07-103</t>
  </si>
  <si>
    <t>Amendment to BAC Resolution No. 14-05-071 RE: Contract Extension for the Subscription of Additional Rack Space and Power Capacity at Exisitng DSWD Disaster Recovery Site for NHTO IS Enhancement DR Component</t>
  </si>
  <si>
    <t>Amendment to BAC Resolution No. 14-05-071</t>
  </si>
  <si>
    <t>Negotiated Procurement (Emergency Cases), pursuant to Section 53.2 of the Implementing Rules and Regulation (IRR) of Republic Act (RA) No. 9184 ;</t>
  </si>
  <si>
    <t>14-07-105</t>
  </si>
  <si>
    <t>AOQ No. 14 0465 LV</t>
  </si>
  <si>
    <t>Procurement of Board and Lodging for the Conduct of the Training of Trainers on Post Disaster Livelihood Needs Assessment</t>
  </si>
  <si>
    <t>Awarded to Ramada Manila Central</t>
  </si>
  <si>
    <t>14-07-107</t>
  </si>
  <si>
    <t>N.A</t>
  </si>
  <si>
    <t>Emergency Purchase of Trucking and Hauling Services of Twelve (12) Container Vans of Relief Goods from the Bureau of Customs to DSWD-NROC</t>
  </si>
  <si>
    <t>Awarded to Everstar International Logistics, Inc.</t>
  </si>
  <si>
    <t>PhP 351,624.00</t>
  </si>
  <si>
    <t>14-07-108</t>
  </si>
  <si>
    <t>Awarded to Mike Mohen A. Padilla</t>
  </si>
  <si>
    <t>PhP 313,510.00</t>
  </si>
  <si>
    <t>14-07-113</t>
  </si>
  <si>
    <t>REI No. SPSP/14-DSWD-007</t>
  </si>
  <si>
    <t>Hiring of Civil Society Organization and Social Accountability Consultant under ADB-SPSP</t>
  </si>
  <si>
    <t>Awarded to Ma. Flora May M. Cerna</t>
  </si>
  <si>
    <t>PhP 376,020.00</t>
  </si>
  <si>
    <t>14-07-116</t>
  </si>
  <si>
    <t>14072153, 14072155</t>
  </si>
  <si>
    <t>RFQ 14-0533 Emergency</t>
  </si>
  <si>
    <t>Emergency Procurement of Forwarding Services for the Delivery of Assorted Emergency Relief Supplies to DSWD Field Offices Affected by Typhoon Glenda</t>
  </si>
  <si>
    <t>Awarded to: Lot 1 - Everstar International Logistics, Inc. and Lot 2 - Redgold Forwarder, Inc.</t>
  </si>
  <si>
    <t>Lot 1: PhP 1,090,040.00 and Lot 2: PhP 1,206,660.00</t>
  </si>
  <si>
    <t>14-08-117</t>
  </si>
  <si>
    <t>Renewal of Contract for Unlimited Wireless Internet Service of Two (2) Units Tablet Devices for the Use of the Office of Undersecretary for Institutional Development Group and the Head Executive Assistant</t>
  </si>
  <si>
    <t>Awarded to Globe Telecom. Inc.</t>
  </si>
  <si>
    <t>PhP 24,000.00</t>
  </si>
  <si>
    <t>14-08-121</t>
  </si>
  <si>
    <t>14041039, 14051396</t>
  </si>
  <si>
    <t>ITB No. GOP/14-DSWD-018</t>
  </si>
  <si>
    <t>Procurement of Relief Goods (Food Items) for Family Food Packs</t>
  </si>
  <si>
    <t>Awarded to: Lot 1 - Century Pacific Foods, Inc., Lot 2 - Marina Sales, Inc. and Lot 3 - Emmaiah Marketing. Failure of Bidding for Lot 4</t>
  </si>
  <si>
    <t>Lot 1: PhP 4,720,000.00, Lot 2: PhP 5,980,478.40, Lot 3: PhP 2,261,258.40</t>
  </si>
  <si>
    <t>14-08-122</t>
  </si>
  <si>
    <t>AOQ No. 14 0572 LV</t>
  </si>
  <si>
    <t>“Procurement of Board and Lodging for the Conduct of PAMANA-SLP Workshop on Enabling Interventions</t>
  </si>
  <si>
    <t>Awarded to BSA Twin Towers Condotel</t>
  </si>
  <si>
    <t>Php 525,600.00</t>
  </si>
  <si>
    <t>14-08-123</t>
  </si>
  <si>
    <t>AOQ No. 14 0556 LV</t>
  </si>
  <si>
    <t>“Procurement of Board and Lodging for the Conduct of Orientation Workshop for SLP Regional Project Management Office Monitoring &amp; Evaluation Officers &amp; Bookkeepers.”</t>
  </si>
  <si>
    <t>14-08-124</t>
  </si>
  <si>
    <t>ITB No. GOP/13-DSWD-058-A</t>
  </si>
  <si>
    <t>Supply and Delivery of Android Tablets for NHTO-Nationwide Household Assessment</t>
  </si>
  <si>
    <t>Awarded to Vibal Group, Inc. &amp; Xitrix Computer Corporation (JV)</t>
  </si>
  <si>
    <t>PhP 103,048,000.00</t>
  </si>
  <si>
    <t>14-08-127</t>
  </si>
  <si>
    <t>REI No. SPSP/14-DSWD-002</t>
  </si>
  <si>
    <t>Hiring of Organizational Development Consultant for the Preparation of DSWD Rationalization and Streamlining Plan</t>
  </si>
  <si>
    <t>Awarded to Nanette A. Raralio</t>
  </si>
  <si>
    <t>PhP 750,000.00</t>
  </si>
  <si>
    <t>14-08-128</t>
  </si>
  <si>
    <t>REI No. SPSP/14-DSWD-004</t>
  </si>
  <si>
    <t>Hiring of Organizational Development Consultant for the Organizational Assessment of Field Offices</t>
  </si>
  <si>
    <t>Awarded to Emmanuelle M. Protasio-Tan</t>
  </si>
  <si>
    <t>14-08-129</t>
  </si>
  <si>
    <t>14030818/14030818/14030820</t>
  </si>
  <si>
    <t>ITB No. GOP/14-DSWD-011</t>
  </si>
  <si>
    <t>Recommending Award of Contract for the Supply and Delivery of Various ICT Equipment for Disaster Risk Reduction and Response Operations Office</t>
  </si>
  <si>
    <t>Awarded to: Lot No. 1 = eCopy Corporation Lot No. 2 = Link Network Solutions, Inc.</t>
  </si>
  <si>
    <t>Lot No. 1 = PhP 675,000.00 Lot No.                                                                                                  PhP 81,936.00</t>
  </si>
  <si>
    <t>14-08-130</t>
  </si>
  <si>
    <t>14051273/14051360</t>
  </si>
  <si>
    <t>ITB No. GOP/14-DSW-014)</t>
  </si>
  <si>
    <t>Recommending Award of Contract for the Supply and Delivery of Various Information Technology (IT) Equipment for CRiMS Deployment</t>
  </si>
  <si>
    <t>Awarded to: Lot No. 1 = DCI International I.T. Solutions &amp; Services Corp.  Lot No. 2 = Masangkay Computer Center</t>
  </si>
  <si>
    <t>Lot No. 1 = PhP 259,920.00 Lot No. 2                                                                                                 PhP 859,788.00</t>
  </si>
  <si>
    <t>BAC</t>
  </si>
  <si>
    <t>Record No.</t>
  </si>
  <si>
    <t>Category</t>
  </si>
  <si>
    <t>Company/Supplier's Name</t>
  </si>
  <si>
    <t>Authorized Representative Last Name</t>
  </si>
  <si>
    <t>Authorized Representative First Name</t>
  </si>
  <si>
    <t>Authorized Representative Middle Initial</t>
  </si>
  <si>
    <t>Authorized Representative/Agent Complete Name</t>
  </si>
  <si>
    <t>Representative/Agent Position/Title</t>
  </si>
  <si>
    <t>Complete Address</t>
  </si>
  <si>
    <t>City</t>
  </si>
  <si>
    <t>Region</t>
  </si>
  <si>
    <t>Country</t>
  </si>
  <si>
    <t>Landline 1</t>
  </si>
  <si>
    <t>Landline 2</t>
  </si>
  <si>
    <t>Fax 1</t>
  </si>
  <si>
    <t>Fax 2</t>
  </si>
  <si>
    <t>Mobile 1</t>
  </si>
  <si>
    <t>Mobile 2</t>
  </si>
  <si>
    <t>Email 1</t>
  </si>
  <si>
    <t>Email 2</t>
  </si>
  <si>
    <t>Website</t>
  </si>
  <si>
    <t>0001</t>
  </si>
  <si>
    <t>ICT Services</t>
  </si>
  <si>
    <t>Computer Troubleshooters</t>
  </si>
  <si>
    <t>Soriano</t>
  </si>
  <si>
    <t>Junnel</t>
  </si>
  <si>
    <t>Junnel Soriano</t>
  </si>
  <si>
    <t>Sales and Marketing Officer</t>
  </si>
  <si>
    <t>Unit 2E, The Lee Gardens, Lee Street cor Shaw Boulevard, Mandaluyong City, Metro Manila</t>
  </si>
  <si>
    <t>Mandaluyong</t>
  </si>
  <si>
    <t>NCR</t>
  </si>
  <si>
    <t>Philippines</t>
  </si>
  <si>
    <t>(632) - 584-7894</t>
  </si>
  <si>
    <t>(632) - 584-7896</t>
  </si>
  <si>
    <t>0002</t>
  </si>
  <si>
    <t>Automotive Services</t>
  </si>
  <si>
    <t>AYS Motor Works</t>
  </si>
  <si>
    <t>Francisco</t>
  </si>
  <si>
    <t>Rolando</t>
  </si>
  <si>
    <t>Rolando Francisco</t>
  </si>
  <si>
    <t>No. 2 Alfonso Street, V. Ignacio Boulevard, Rosario, Pasig City</t>
  </si>
  <si>
    <t>Pasig</t>
  </si>
  <si>
    <t>(632) - 710-7704</t>
  </si>
  <si>
    <t>0003</t>
  </si>
  <si>
    <t>Airconditioning Services</t>
  </si>
  <si>
    <t>Rowies Airconditioning Services</t>
  </si>
  <si>
    <t>Laguda</t>
  </si>
  <si>
    <t>Rowena</t>
  </si>
  <si>
    <t>E.</t>
  </si>
  <si>
    <t>Rowena E. Laguda</t>
  </si>
  <si>
    <t>Operations Manager</t>
  </si>
  <si>
    <t>Unit N 474 JLC Building, Boni Avenue, New Zaniga, Mandaluyong City</t>
  </si>
  <si>
    <t>(632) - 239-7139</t>
  </si>
  <si>
    <t>0932-8855001</t>
  </si>
  <si>
    <t>0004</t>
  </si>
  <si>
    <t>Souvenir</t>
  </si>
  <si>
    <t>Sun Way Fashion</t>
  </si>
  <si>
    <t>Linganay</t>
  </si>
  <si>
    <t>Lenie</t>
  </si>
  <si>
    <t>G.</t>
  </si>
  <si>
    <t>Lenie G. Linganay</t>
  </si>
  <si>
    <t>Sales and Marketing Associate</t>
  </si>
  <si>
    <t>No. 2950 Molave Street, Manuguit, Tondo, Manila</t>
  </si>
  <si>
    <t>Manila</t>
  </si>
  <si>
    <t>(632) - 251-1516</t>
  </si>
  <si>
    <t>(632) - 251-4598</t>
  </si>
  <si>
    <t>(632) - 251-1527</t>
  </si>
  <si>
    <t>0922-8891132</t>
  </si>
  <si>
    <t>0907-7969624</t>
  </si>
  <si>
    <t>0005</t>
  </si>
  <si>
    <t>Uniforms</t>
  </si>
  <si>
    <t>0006</t>
  </si>
  <si>
    <t>School Supplies</t>
  </si>
  <si>
    <t>0007</t>
  </si>
  <si>
    <t>Textile Printing</t>
  </si>
  <si>
    <t>0008</t>
  </si>
  <si>
    <t>Garments</t>
  </si>
  <si>
    <t>0009</t>
  </si>
  <si>
    <t>Silk Screen</t>
  </si>
  <si>
    <t>0010</t>
  </si>
  <si>
    <t>SWEAT Cool</t>
  </si>
  <si>
    <t>Prudencio</t>
  </si>
  <si>
    <t>Reynaldo</t>
  </si>
  <si>
    <t>Reynaldo E. Prudencio</t>
  </si>
  <si>
    <t>Project Manager</t>
  </si>
  <si>
    <t>No. 471 Quirino Highway, Talipapa, Novalices, Quezon City</t>
  </si>
  <si>
    <t>Quezon</t>
  </si>
  <si>
    <t>(632) - 707-0201</t>
  </si>
  <si>
    <t>(632) - 990-5750</t>
  </si>
  <si>
    <t>0011</t>
  </si>
  <si>
    <t>Pharmaceuticals</t>
  </si>
  <si>
    <t>Linmer Group of Companies</t>
  </si>
  <si>
    <t>Lacar</t>
  </si>
  <si>
    <t>Jennifer</t>
  </si>
  <si>
    <t>D.</t>
  </si>
  <si>
    <t>Jennifer D. Lacar</t>
  </si>
  <si>
    <t>No. 29 Tulips Extension, St. Dominic 4 Subdivision, Culiat, Quezon City</t>
  </si>
  <si>
    <t>(632) - 990-1272</t>
  </si>
  <si>
    <t>(632) - 990-1445</t>
  </si>
  <si>
    <t>(632) - 951-1789</t>
  </si>
  <si>
    <t>(632) - 236-0652</t>
  </si>
  <si>
    <t>0012</t>
  </si>
  <si>
    <t>Catering/Food</t>
  </si>
  <si>
    <t>Goldilocks (Commonwealth Branch)</t>
  </si>
  <si>
    <t>Yabut</t>
  </si>
  <si>
    <t>Charmalin</t>
  </si>
  <si>
    <t>Charmalin Yabut</t>
  </si>
  <si>
    <t>Marketing Officer</t>
  </si>
  <si>
    <t>Ground Floor, Ever Gotesco Mall, Commonwealth Avenue, Quezon City</t>
  </si>
  <si>
    <t>(632) - 951-0546</t>
  </si>
  <si>
    <t>(632) - 425-7097</t>
  </si>
  <si>
    <t>0932-8525820</t>
  </si>
  <si>
    <t>0916-9895622</t>
  </si>
  <si>
    <t>0013</t>
  </si>
  <si>
    <t>Card Printer</t>
  </si>
  <si>
    <t>Zebra Technologies Asia Pacific Pte, Ltd.</t>
  </si>
  <si>
    <t>Chai</t>
  </si>
  <si>
    <t>Penny</t>
  </si>
  <si>
    <t>Penny Chai</t>
  </si>
  <si>
    <t>Head of Channels</t>
  </si>
  <si>
    <t>Room 2218, 22/F Cityland 10, Tower II, No. 156 H. V. Dela Costa Street, Salcedo Village, Makati City, 1227</t>
  </si>
  <si>
    <t>Makati</t>
  </si>
  <si>
    <t>(632) - 753-1801</t>
  </si>
  <si>
    <t>(632) - 310-7490</t>
  </si>
  <si>
    <t>(632) - 753-1803</t>
  </si>
  <si>
    <t>0014</t>
  </si>
  <si>
    <t>No. 71 Robinson Road, No. 05-02/03, Singapore, 068895</t>
  </si>
  <si>
    <t>Singapore</t>
  </si>
  <si>
    <t>(656) - 858-0722</t>
  </si>
  <si>
    <t>(656) - 885-0838</t>
  </si>
  <si>
    <t>0015</t>
  </si>
  <si>
    <t>Document Management Software</t>
  </si>
  <si>
    <t>Total Information Management</t>
  </si>
  <si>
    <t>Balcueva</t>
  </si>
  <si>
    <t>Eisen Vicente</t>
  </si>
  <si>
    <t>A.</t>
  </si>
  <si>
    <t>Eisen Vicente A. Balcueva</t>
  </si>
  <si>
    <t>5600 South Superhiway corner Arellano Street, Palalan, Makati City, Philippines</t>
  </si>
  <si>
    <t>Makati City</t>
  </si>
  <si>
    <t>(632) - 857-1846</t>
  </si>
  <si>
    <t>(632) - 843-4302</t>
  </si>
  <si>
    <t>(632) - 857-1802</t>
  </si>
  <si>
    <t>(632) 843-6384</t>
  </si>
  <si>
    <t>0917-8813242</t>
  </si>
  <si>
    <t>0920-2977964</t>
  </si>
  <si>
    <t>eisen.balcueva@timcorp.net.ph</t>
  </si>
  <si>
    <t>www.timcorp.net</t>
  </si>
  <si>
    <t>0016</t>
  </si>
  <si>
    <t>Variable Printing (Forms)</t>
  </si>
  <si>
    <t>0017</t>
  </si>
  <si>
    <t>Amphibian/Support Vehicle</t>
  </si>
  <si>
    <t>Marala Vitas Central Terminal and Shipyards Corporation</t>
  </si>
  <si>
    <t>Tiangco</t>
  </si>
  <si>
    <t>Randolph</t>
  </si>
  <si>
    <t>C.</t>
  </si>
  <si>
    <t>Randolph C. Tiangco</t>
  </si>
  <si>
    <t>President</t>
  </si>
  <si>
    <t>Radial Road 10, Marala River, Vitas, Tondo, Manila</t>
  </si>
  <si>
    <t>philippines</t>
  </si>
  <si>
    <t>(632) - 546-6650</t>
  </si>
  <si>
    <t>(632) - 282-4160</t>
  </si>
  <si>
    <t>(632) - 351-3078</t>
  </si>
  <si>
    <t>0018</t>
  </si>
  <si>
    <t>Construction Equipment/Vehicle</t>
  </si>
  <si>
    <t>MACRO Construction Equipment</t>
  </si>
  <si>
    <t>Berenguer</t>
  </si>
  <si>
    <t>Manolo</t>
  </si>
  <si>
    <t>Manolo Berenguer</t>
  </si>
  <si>
    <t>61 A Apo Street, Quezon City, Metro Manila, Philippines</t>
  </si>
  <si>
    <t>(632) - 740-2019</t>
  </si>
  <si>
    <t>(632) - 743-4337</t>
  </si>
  <si>
    <t>(632) - 740-2021</t>
  </si>
  <si>
    <t>0918-5031324</t>
  </si>
  <si>
    <t>0917-5259312</t>
  </si>
  <si>
    <t>sales3macroeqi@gmail.com</t>
  </si>
  <si>
    <t>macservlog@yahoo.com</t>
  </si>
  <si>
    <t>0019</t>
  </si>
  <si>
    <t>Lease of Venue/Resort</t>
  </si>
  <si>
    <t>Aquaboy Resort</t>
  </si>
  <si>
    <t>Castalone</t>
  </si>
  <si>
    <t>Ramiro</t>
  </si>
  <si>
    <t>Ramiro Castalone</t>
  </si>
  <si>
    <t>Coordinator</t>
  </si>
  <si>
    <t>10 Oriole Street, Zabarte Subdivision, Quezon City (near SM Fairview)</t>
  </si>
  <si>
    <t>(632) - 799-6971</t>
  </si>
  <si>
    <t>0908-2135381</t>
  </si>
  <si>
    <t>0918-8390000</t>
  </si>
  <si>
    <t>0020</t>
  </si>
  <si>
    <t>Pharmaceuticals/Scientific Equipment</t>
  </si>
  <si>
    <t>Sanra Medchem Corporation</t>
  </si>
  <si>
    <t>Peralta</t>
  </si>
  <si>
    <t>Arvin Joseph</t>
  </si>
  <si>
    <t>Arvin Joseph Peralta</t>
  </si>
  <si>
    <t>Corporate Secretary</t>
  </si>
  <si>
    <t>23 Viking Street, East Fairview, Quezon City, 1118</t>
  </si>
  <si>
    <t>(632) - 355-3714</t>
  </si>
  <si>
    <t>(632) - 431-0317</t>
  </si>
  <si>
    <t>sanra.pharma@gmail.com</t>
  </si>
  <si>
    <t>0021</t>
  </si>
  <si>
    <t>Canned/Frozen Meat Products</t>
  </si>
  <si>
    <t>Virginia Food, Inc.</t>
  </si>
  <si>
    <t>Teodosio</t>
  </si>
  <si>
    <t>Hazel</t>
  </si>
  <si>
    <t>P.</t>
  </si>
  <si>
    <t>Hazel P. Teodosio</t>
  </si>
  <si>
    <t>Account Executive</t>
  </si>
  <si>
    <t>JG Building C. Raymundo Avenue, Rosario, Pasig City</t>
  </si>
  <si>
    <t>(632) - 628-2650</t>
  </si>
  <si>
    <t>0917-3095004</t>
  </si>
  <si>
    <t>0922-8983957</t>
  </si>
  <si>
    <t>hpteodosio@yahoo.com</t>
  </si>
  <si>
    <t>Private Road, Gorordo Avenue, Barangay Camputhaw, Cebu City</t>
  </si>
  <si>
    <t>Cebu</t>
  </si>
  <si>
    <t>VII</t>
  </si>
  <si>
    <t>(032) - 239-8800 local 105</t>
  </si>
  <si>
    <t>(032) - 239-1329</t>
  </si>
  <si>
    <t>Mandaue</t>
  </si>
  <si>
    <t>(032) - 239-1627</t>
  </si>
  <si>
    <t>Davao</t>
  </si>
  <si>
    <t>XI</t>
  </si>
  <si>
    <t>(082) - 225-4718</t>
  </si>
  <si>
    <t>(082) - 224-1877</t>
  </si>
  <si>
    <t>0022</t>
  </si>
  <si>
    <t>On-Call Services: Repair and Replacement of defective ICT Equipment and Preventive Maintenance</t>
  </si>
  <si>
    <t>TCTI - Telecommunications and Computer Technologies, Inc.</t>
  </si>
  <si>
    <t>Paras</t>
  </si>
  <si>
    <t>Mila</t>
  </si>
  <si>
    <t>Mila G. Paras</t>
  </si>
  <si>
    <t>Vice President, Technical Services</t>
  </si>
  <si>
    <t>197 E. Delos Santos Avenue, Barangay Wack-Wack Grenhills East, Mandaluyong City, 1554</t>
  </si>
  <si>
    <t>(632) - 726-5353</t>
  </si>
  <si>
    <t>(632) - 721-8133</t>
  </si>
  <si>
    <t>www.tcti.ph</t>
  </si>
  <si>
    <t>(032) - 5052866</t>
  </si>
  <si>
    <t>(032) - 505-2866</t>
  </si>
  <si>
    <t>0023</t>
  </si>
  <si>
    <t>Villa Salud Catering Services</t>
  </si>
  <si>
    <t>Adriatico</t>
  </si>
  <si>
    <t>Kathy</t>
  </si>
  <si>
    <t>Kathy Adriatico</t>
  </si>
  <si>
    <t>#229 M.L. Quezon St. Purok 3, New Lower Bicutan, Taguig City 1632</t>
  </si>
  <si>
    <t>Taguig City</t>
  </si>
  <si>
    <t>(632) - 837-6801</t>
  </si>
  <si>
    <t>(632) 856-2181</t>
  </si>
  <si>
    <t>kathy_adriatico@yahoo.com</t>
  </si>
  <si>
    <t>villasalud_catering@yahoo.com</t>
  </si>
  <si>
    <t>www.villasaludcatering.com</t>
  </si>
  <si>
    <t>0024</t>
  </si>
  <si>
    <t>Meyers Catering</t>
  </si>
  <si>
    <t>Aquino</t>
  </si>
  <si>
    <t>Nora</t>
  </si>
  <si>
    <t>S.</t>
  </si>
  <si>
    <t>Nora S. Aquino</t>
  </si>
  <si>
    <t>Senior Account Manager</t>
  </si>
  <si>
    <t>1444 Metrica St., Sampaloc Manila</t>
  </si>
  <si>
    <t>(632) 493-0193</t>
  </si>
  <si>
    <t>(632) 741-9873</t>
  </si>
  <si>
    <t>0917-5150734</t>
  </si>
  <si>
    <t>meyers_foos@yahoo.com</t>
  </si>
  <si>
    <t>0025</t>
  </si>
  <si>
    <t>Buffet Runners</t>
  </si>
  <si>
    <t>Lim</t>
  </si>
  <si>
    <t>Kriska</t>
  </si>
  <si>
    <t>Kriska Sonia S. Lim</t>
  </si>
  <si>
    <t>Marketing Manager</t>
  </si>
  <si>
    <t>#2 Falcon St., corner Flamingo St., Barangay San Roque, Marikina City</t>
  </si>
  <si>
    <t>Marikina</t>
  </si>
  <si>
    <t>(632) 347-0318</t>
  </si>
  <si>
    <t/>
  </si>
  <si>
    <t>0917-8227390</t>
  </si>
  <si>
    <t>inquire@buffetrunners.com</t>
  </si>
  <si>
    <t>buffetrunners@gmail.com</t>
  </si>
  <si>
    <t>www.buffetrunners.com</t>
  </si>
  <si>
    <t>0026</t>
  </si>
  <si>
    <t>Las Casas Filipinas De Acuzar</t>
  </si>
  <si>
    <t>Espino-Orosco</t>
  </si>
  <si>
    <t>Anne</t>
  </si>
  <si>
    <t>Anne Espino-Orosco</t>
  </si>
  <si>
    <t>Director of Sales</t>
  </si>
  <si>
    <t>#78 Timog Avenue, Quezon City</t>
  </si>
  <si>
    <t>Bataan</t>
  </si>
  <si>
    <t>III</t>
  </si>
  <si>
    <t>(632) 332-5338</t>
  </si>
  <si>
    <t>(062) 355-3032</t>
  </si>
  <si>
    <t>(632) 332-5286</t>
  </si>
  <si>
    <t>(632) 738-4728</t>
  </si>
  <si>
    <t>0917-8543841</t>
  </si>
  <si>
    <t>anneorosco@lascassfilipinas.com</t>
  </si>
  <si>
    <t>reserve@lascasesfilipinas.com</t>
  </si>
  <si>
    <t>www.lascasasfilipinas.com</t>
  </si>
  <si>
    <t>0027</t>
  </si>
  <si>
    <t>Food Relief</t>
  </si>
  <si>
    <t>Nestle Professional</t>
  </si>
  <si>
    <t>Romey</t>
  </si>
  <si>
    <t>Rommel</t>
  </si>
  <si>
    <t>Rommel Romey</t>
  </si>
  <si>
    <t>Distributor Business Executive</t>
  </si>
  <si>
    <t>South Luzon Office, CPIP, Batino, Philippines</t>
  </si>
  <si>
    <t>Laguna</t>
  </si>
  <si>
    <t>IV-A</t>
  </si>
  <si>
    <t>(049) 545-0128</t>
  </si>
  <si>
    <t>(049) 545-0133</t>
  </si>
  <si>
    <t>0917-8888635</t>
  </si>
  <si>
    <t>0922-8161498</t>
  </si>
  <si>
    <t>Rommel.Romey@ph.nestle.com</t>
  </si>
  <si>
    <t>0028</t>
  </si>
  <si>
    <t>Duplo Copier and Products</t>
  </si>
  <si>
    <t>Gakken Philippines, Inc.</t>
  </si>
  <si>
    <t>Barbado</t>
  </si>
  <si>
    <t>Jonathan</t>
  </si>
  <si>
    <t>Jonathan P. Barbado</t>
  </si>
  <si>
    <t>Systems Consultant, NCR Duplo Group</t>
  </si>
  <si>
    <t>130 GPI Building, Aurora Boulevard corner A. Lake Street, San Juan City, 1500</t>
  </si>
  <si>
    <t>(632) 725-9373</t>
  </si>
  <si>
    <t>(632) 721-2251</t>
  </si>
  <si>
    <t>(632) 722-8950</t>
  </si>
  <si>
    <t>0916-3983154</t>
  </si>
  <si>
    <t>0942-5663632</t>
  </si>
  <si>
    <t>duplosales@gakkenphil.com</t>
  </si>
  <si>
    <t>www.gakkenphil.com</t>
  </si>
  <si>
    <t>0029</t>
  </si>
  <si>
    <t>3-in-1 Coffee/Pharmaceuticals</t>
  </si>
  <si>
    <t>Goldshine Pharmaceuticals, Inc.</t>
  </si>
  <si>
    <t>Marayag</t>
  </si>
  <si>
    <t>Robinson</t>
  </si>
  <si>
    <t>F.</t>
  </si>
  <si>
    <t>Robinson F. Marayag</t>
  </si>
  <si>
    <t>Assistant Vice President for Sales Operations Pharma Division</t>
  </si>
  <si>
    <t>#27 Don Pedro Street, Kapalaran Subdivision, Barangay Holy Spirit, Quezon City</t>
  </si>
  <si>
    <t>(632) 428-3286</t>
  </si>
  <si>
    <t>(632) 9516284</t>
  </si>
  <si>
    <t>(632) 430-0775 loc. 1026</t>
  </si>
  <si>
    <t>0922-2443676</t>
  </si>
  <si>
    <t>zyder888@yahoo.com</t>
  </si>
  <si>
    <t>www.jimms5in1coffee.ph</t>
  </si>
  <si>
    <t>0030</t>
  </si>
  <si>
    <t>Airfreight/Seafreight</t>
  </si>
  <si>
    <t>F2 Logistics</t>
  </si>
  <si>
    <t>Irasan Complex, Ninoy Aquino Avenue, San Dionisio, Parañaque City</t>
  </si>
  <si>
    <t>Parañaque City</t>
  </si>
  <si>
    <t>(632) 826-0696</t>
  </si>
  <si>
    <t>(632) 826-0590</t>
  </si>
  <si>
    <t>(632) 467-5074</t>
  </si>
  <si>
    <t>www.F2logistics.com</t>
  </si>
  <si>
    <t>0031</t>
  </si>
  <si>
    <t>Cargo/Warehousing/Distribution/Projects/Courier/Parcel</t>
  </si>
  <si>
    <t>2GO Group, Inc.</t>
  </si>
  <si>
    <t>12th Floor, Times Plaza Building, UN Avenue, cor. Taft Avenue, Ermita, Manila</t>
  </si>
  <si>
    <t>(632) 554-8777</t>
  </si>
  <si>
    <t>www.2GO.com.ph</t>
  </si>
  <si>
    <t>0032</t>
  </si>
  <si>
    <t>Promotional Items</t>
  </si>
  <si>
    <t>Dinsmor Promo</t>
  </si>
  <si>
    <t>(632) 400-8716</t>
  </si>
  <si>
    <t>sales@dinsmorpromo.com</t>
  </si>
  <si>
    <t>www.giveaways.com.ph</t>
  </si>
  <si>
    <t>0033</t>
  </si>
  <si>
    <t>Condiments</t>
  </si>
  <si>
    <t>NutriAsia</t>
  </si>
  <si>
    <t>www.nutriasia.com</t>
  </si>
  <si>
    <t>0034</t>
  </si>
  <si>
    <t>Cargo/Distribution</t>
  </si>
  <si>
    <t>DHL Supply Chain</t>
  </si>
  <si>
    <t>DHL Logistics Centre, KM17, West Service Road, South Super Highway Bicutan, Parañaque City, 1700</t>
  </si>
  <si>
    <t>APAC.SupplyChain@dhl.com</t>
  </si>
  <si>
    <t>www.dhl.com</t>
  </si>
  <si>
    <t>0035</t>
  </si>
  <si>
    <t>Construction Materials/Supply</t>
  </si>
  <si>
    <t>CEMEX</t>
  </si>
  <si>
    <t>(632) 849-3501</t>
  </si>
  <si>
    <t>(632) 849-3502</t>
  </si>
  <si>
    <t>www.cemexphilippines.com</t>
  </si>
  <si>
    <t>0036</t>
  </si>
  <si>
    <t>Hotel</t>
  </si>
  <si>
    <t>Bayview Park Hotel Manila</t>
  </si>
  <si>
    <t>1118 Roxas Boulevard corner United Nations Avenue, Ermita, Manila, 1000</t>
  </si>
  <si>
    <t>(632) 247-9000</t>
  </si>
  <si>
    <t>(632) 526-1555</t>
  </si>
  <si>
    <t>(632) 522-3040</t>
  </si>
  <si>
    <t>corp_sales@bayviewparkhotel.com</t>
  </si>
  <si>
    <t>www.bayviewparkhotel.com</t>
  </si>
  <si>
    <t>0037</t>
  </si>
  <si>
    <t>Office and School Supplies</t>
  </si>
  <si>
    <t>New Suvic Marketing</t>
  </si>
  <si>
    <t>850 Sto. Cristo Street, San Nicolas, Manila</t>
  </si>
  <si>
    <t>(632) 243-3797</t>
  </si>
  <si>
    <t>(632) 243-3798</t>
  </si>
  <si>
    <t>(632) 241-9276</t>
  </si>
  <si>
    <t>(632) 242-6359</t>
  </si>
  <si>
    <t>www.newsuvic.com</t>
  </si>
  <si>
    <t>0038</t>
  </si>
  <si>
    <t>Jewelry, Class Ring and Metal Craft</t>
  </si>
  <si>
    <t>R and J Jewelry Inc.</t>
  </si>
  <si>
    <t>Fernandez</t>
  </si>
  <si>
    <t>Germalyn</t>
  </si>
  <si>
    <t>M.</t>
  </si>
  <si>
    <t>Germalyn M. Fernandez</t>
  </si>
  <si>
    <t>Corporate sales Executive</t>
  </si>
  <si>
    <t>No. 8 Gold St. Millionaires Village, Novaliches Quezon City</t>
  </si>
  <si>
    <t>(632) 921-2235</t>
  </si>
  <si>
    <t>0039</t>
  </si>
  <si>
    <t>Solar Panel, CCTV's, Special Lights and Electrical  Supplies</t>
  </si>
  <si>
    <t>City Lighting Enterprises Co.</t>
  </si>
  <si>
    <t>Sumbrana</t>
  </si>
  <si>
    <t>Roel</t>
  </si>
  <si>
    <t>Roel Sumbrana</t>
  </si>
  <si>
    <t>Unit 710, 7th floor Theresa Tower Condominium, 101 P. Tuazon Blvd. Cubao Quezon City</t>
  </si>
  <si>
    <t>(632) 726-2153</t>
  </si>
  <si>
    <t>(632) 545-3132</t>
  </si>
  <si>
    <t>(632) 881-3198</t>
  </si>
  <si>
    <t>0921-5599171</t>
  </si>
  <si>
    <t>citylighting_ent@yahoo.com</t>
  </si>
  <si>
    <t>0040</t>
  </si>
  <si>
    <t>Bakeshop</t>
  </si>
  <si>
    <t>Mary Nicole Bakeshop</t>
  </si>
  <si>
    <t>Peleña</t>
  </si>
  <si>
    <t>Ruel</t>
  </si>
  <si>
    <t>Ruel Peleña</t>
  </si>
  <si>
    <t>Ex-Truck Salesman</t>
  </si>
  <si>
    <t>1 TBI Compound Jenny's Avenue Maybunga Pasig City</t>
  </si>
  <si>
    <t>(632) 664-2577</t>
  </si>
  <si>
    <t>0925-5861234</t>
  </si>
  <si>
    <t>marynicolebakeshop.wix.com/marynicolesgroup</t>
  </si>
  <si>
    <t>0041</t>
  </si>
  <si>
    <t>3-in-1 coffee/powdered juice/creamer/powdered gulaman</t>
  </si>
  <si>
    <t>United Harvest Corporation</t>
  </si>
  <si>
    <t>Paminiano</t>
  </si>
  <si>
    <t>Tyrone</t>
  </si>
  <si>
    <t>Tyrone Paminiano</t>
  </si>
  <si>
    <t>Sales Representative</t>
  </si>
  <si>
    <t>Unit 2802-C East Tower Tektite Bldg. Exchange Road Ortigas Center Pasig City</t>
  </si>
  <si>
    <t>(639) 478-1610</t>
  </si>
  <si>
    <t>(632) 310-5255</t>
  </si>
  <si>
    <t>0943-4729399</t>
  </si>
  <si>
    <t>0327-6828434</t>
  </si>
  <si>
    <t>0042</t>
  </si>
  <si>
    <t>Suites and Hotel</t>
  </si>
  <si>
    <t>Silver Oaks Suites and Hotel</t>
  </si>
  <si>
    <t>1520 A. Mabini street, Ermita, Manila 1000 corner of R. Salas near at Robinson Place Manila</t>
  </si>
  <si>
    <t>manila</t>
  </si>
  <si>
    <t>(639) 521-6000</t>
  </si>
  <si>
    <t>(632) 521-0700</t>
  </si>
  <si>
    <t>0915-6607519</t>
  </si>
  <si>
    <t>silveroaks826@yahoo.com</t>
  </si>
  <si>
    <t>www.silveroaks.co</t>
  </si>
  <si>
    <t>0043</t>
  </si>
  <si>
    <t>Solaire resort and casino</t>
  </si>
  <si>
    <t>1 Solaire Boulevard Entertainment City Tambo, Paranaque city</t>
  </si>
  <si>
    <t>(632) 888-8888</t>
  </si>
  <si>
    <t>solaireresort.com</t>
  </si>
  <si>
    <t>0044</t>
  </si>
  <si>
    <t>others</t>
  </si>
  <si>
    <t>LPF Trading</t>
  </si>
  <si>
    <t>Dela Paz</t>
  </si>
  <si>
    <t>Zsa-Zsa</t>
  </si>
  <si>
    <t>Zsa- Zsa Dela Paz</t>
  </si>
  <si>
    <t>4 Diamond St. Teremil Subd. Brgy. Mambugan, Antipolo City 1870</t>
  </si>
  <si>
    <t>Antipolo City</t>
  </si>
  <si>
    <t>Region IVA</t>
  </si>
  <si>
    <t>(632) 881-2201</t>
  </si>
  <si>
    <t>(632) 434-8757</t>
  </si>
  <si>
    <t>zfdelapaz@yahoo.com</t>
  </si>
  <si>
    <t>0045</t>
  </si>
  <si>
    <t>Dry Goods and Baby Items</t>
  </si>
  <si>
    <t>JOESAfat General Merchandise</t>
  </si>
  <si>
    <t>Andres</t>
  </si>
  <si>
    <t>Merla</t>
  </si>
  <si>
    <t>B.</t>
  </si>
  <si>
    <t>Merla B. Andres</t>
  </si>
  <si>
    <t>Store Manager</t>
  </si>
  <si>
    <t>865 Pasilio B. Ledesma Building Tabora, Manila</t>
  </si>
  <si>
    <t>(632) 514-9475</t>
  </si>
  <si>
    <t>(632) 881-3541</t>
  </si>
  <si>
    <t>0929-8899848</t>
  </si>
  <si>
    <t>0919-8224388</t>
  </si>
  <si>
    <t>mandres_mbagm@yahoo.com</t>
  </si>
  <si>
    <t>0046</t>
  </si>
  <si>
    <t>Musical instruments/plaques/soundsytem/sporting goods</t>
  </si>
  <si>
    <t>Zildawards musicalspace sports</t>
  </si>
  <si>
    <t>(632) 966-0939</t>
  </si>
  <si>
    <t>0917-8306457</t>
  </si>
  <si>
    <t>zildawards@yahoo.com</t>
  </si>
  <si>
    <t>zildmusicalspace@yahoo.com
zildsports@yahoo.com</t>
  </si>
  <si>
    <t>0047</t>
  </si>
  <si>
    <t>Audio Visual and Automations</t>
  </si>
  <si>
    <t>Cosmotech Philippines Inc.</t>
  </si>
  <si>
    <t>Dimayacyac</t>
  </si>
  <si>
    <t>Marga</t>
  </si>
  <si>
    <t>Marga B. Dimayacyac</t>
  </si>
  <si>
    <t>Sales Manager</t>
  </si>
  <si>
    <t>7761 St. Paul Street, San Antonio Village, Makati City</t>
  </si>
  <si>
    <t>(632) 403-9811</t>
  </si>
  <si>
    <t>(632) 659-6554</t>
  </si>
  <si>
    <t>0923-4099091</t>
  </si>
  <si>
    <t>marga_dimayacyac@cosmotech.com.ph</t>
  </si>
  <si>
    <t>http://www.cosmotech.com.ph</t>
  </si>
  <si>
    <t>0048</t>
  </si>
  <si>
    <t>Board and lodging</t>
  </si>
  <si>
    <t>Subic Holiday Villas</t>
  </si>
  <si>
    <t>Panganiban</t>
  </si>
  <si>
    <t>Nadine</t>
  </si>
  <si>
    <t>Nadine Panganiban</t>
  </si>
  <si>
    <t>Subic Bay Freeport Zone, Olongapo City</t>
  </si>
  <si>
    <t>Olongapo City</t>
  </si>
  <si>
    <t>Region III</t>
  </si>
  <si>
    <t>(632) 434-0148</t>
  </si>
  <si>
    <t>(632) 426-3002</t>
  </si>
  <si>
    <t>(632) 434-8612</t>
  </si>
  <si>
    <t>0927-6688603</t>
  </si>
  <si>
    <t>nadin.panganiban@subicholidayvillas.com</t>
  </si>
  <si>
    <t>sales_marketing@subicholidayvillas.com</t>
  </si>
  <si>
    <t>0049</t>
  </si>
  <si>
    <t>Bag Manufacture</t>
  </si>
  <si>
    <t>Chateau Manufacturing</t>
  </si>
  <si>
    <t>74 Howmart St. Balintawak QC Metro Manila</t>
  </si>
  <si>
    <t>(632) 361-4632</t>
  </si>
  <si>
    <t>(632) 362-8090</t>
  </si>
  <si>
    <t>(632) 362-8084</t>
  </si>
  <si>
    <t>(632) 631-4632</t>
  </si>
  <si>
    <t>(632) 454-2245</t>
  </si>
  <si>
    <t>chatmfg@pldtdsl.net</t>
  </si>
  <si>
    <t>0050</t>
  </si>
  <si>
    <t>motorcyle</t>
  </si>
  <si>
    <t>Guanzon United Excelsior Mrktg. Inc</t>
  </si>
  <si>
    <t>253 Roosevelt ave. Brgy. San Antonio Quezon City</t>
  </si>
  <si>
    <t>(632) 376-3471</t>
  </si>
  <si>
    <t>(632) 376-5014</t>
  </si>
  <si>
    <t>0932-8542632</t>
  </si>
  <si>
    <t>UEMI_Roosevelt@guanzongroup.com.ph</t>
  </si>
  <si>
    <t>0051</t>
  </si>
  <si>
    <t>Mega Data Corporation</t>
  </si>
  <si>
    <t>Tamayo</t>
  </si>
  <si>
    <t>Manny</t>
  </si>
  <si>
    <t>Manny E. Tamayo</t>
  </si>
  <si>
    <t>Marketing/ Sales Manager</t>
  </si>
  <si>
    <t>Mega-RMG3 Bldg. 667 Sgt. Bumatay Street Mandaluyong City</t>
  </si>
  <si>
    <t>Mandaluyong City</t>
  </si>
  <si>
    <t>(632) 933-8101</t>
  </si>
  <si>
    <t>(632) 532-3070</t>
  </si>
  <si>
    <t>0917-5698658</t>
  </si>
  <si>
    <t>inquire@megagroup.net</t>
  </si>
  <si>
    <t>0052</t>
  </si>
  <si>
    <t>Tagaytay Country Hotel</t>
  </si>
  <si>
    <t>Dueñas</t>
  </si>
  <si>
    <t>King Vecinal</t>
  </si>
  <si>
    <t>King Vecinal Dueñas</t>
  </si>
  <si>
    <t>Sales Account Executive</t>
  </si>
  <si>
    <t>E. Aguinaldo Highway Olivarez Plaza Tagaytay City</t>
  </si>
  <si>
    <t>Tagaytay City</t>
  </si>
  <si>
    <t>Region IV-A</t>
  </si>
  <si>
    <t>(02) 888-5784</t>
  </si>
  <si>
    <t>(046) 413-3310</t>
  </si>
  <si>
    <t>0946-4998443</t>
  </si>
  <si>
    <t>0917-8329391</t>
  </si>
  <si>
    <t>0053</t>
  </si>
  <si>
    <t>Castle Peak Hotel</t>
  </si>
  <si>
    <t>Romualdo</t>
  </si>
  <si>
    <t>Yves Dann</t>
  </si>
  <si>
    <t>Yves Dann Romualdo</t>
  </si>
  <si>
    <t>F. Cabahug cor. president Quezon Sts. Villa Aurora Mabolo Cebu City</t>
  </si>
  <si>
    <t>Cebu City</t>
  </si>
  <si>
    <t>Region VII</t>
  </si>
  <si>
    <t>(032) 233-1811</t>
  </si>
  <si>
    <t>(032) 232-6838</t>
  </si>
  <si>
    <t>reservations@castlepeakhotel.net</t>
  </si>
  <si>
    <t>0054</t>
  </si>
  <si>
    <t>Aloha Hotel</t>
  </si>
  <si>
    <t>2150 Roxas Boulevard, Malate Manila 1004</t>
  </si>
  <si>
    <t>(632) 526-8088</t>
  </si>
  <si>
    <t>(632) 521-5358</t>
  </si>
  <si>
    <t>alohahotel@yahoo.com</t>
  </si>
  <si>
    <t>http://www.alohahotel.net.ph</t>
  </si>
  <si>
    <t>0055</t>
  </si>
  <si>
    <t>Lease for Venue</t>
  </si>
  <si>
    <t>Frangeli House</t>
  </si>
  <si>
    <t>1 St. George Drive, Bakakeng Norte, Baguio City</t>
  </si>
  <si>
    <t>Baguio City</t>
  </si>
  <si>
    <t>CAR</t>
  </si>
  <si>
    <t>63744220483</t>
  </si>
  <si>
    <t>facebook.com/frangelihousebaguio</t>
  </si>
  <si>
    <t>www.frangelihouse.com</t>
  </si>
  <si>
    <t>0056</t>
  </si>
  <si>
    <t>Publishing house/advertisement</t>
  </si>
  <si>
    <t>Manila Bulletin</t>
  </si>
  <si>
    <t>P.O BOX 769 Manila Bulletin Building Muralla Corner Recoletos St., Intramuros Manila, Philippines</t>
  </si>
  <si>
    <t>(632) 527-8121</t>
  </si>
  <si>
    <t>(632) 527-7522</t>
  </si>
  <si>
    <t>(632) 527-7533</t>
  </si>
  <si>
    <t>(632) 527-7526</t>
  </si>
  <si>
    <t>www.mb.com.ph</t>
  </si>
  <si>
    <t>0057</t>
  </si>
  <si>
    <t>Malaya Business Insight</t>
  </si>
  <si>
    <t>Bautista</t>
  </si>
  <si>
    <t>Francisco C. Bautista</t>
  </si>
  <si>
    <t>Account Manager</t>
  </si>
  <si>
    <t>Leyland Building 20th Corner Railroad Street Port Area Manila</t>
  </si>
  <si>
    <t>(632) 947-3243</t>
  </si>
  <si>
    <t>0058</t>
  </si>
  <si>
    <t>Fire Extinguisher</t>
  </si>
  <si>
    <t>Safecon Enterprises</t>
  </si>
  <si>
    <t>Villaranda</t>
  </si>
  <si>
    <t>Louie</t>
  </si>
  <si>
    <t>R.</t>
  </si>
  <si>
    <t>Louie R. Villaranda</t>
  </si>
  <si>
    <t>Safecon Building No. 14 Matamis Street, Hulo, Mandaluyong City</t>
  </si>
  <si>
    <t>(632) 531-1051</t>
  </si>
  <si>
    <t>(632) 931-1284</t>
  </si>
  <si>
    <t>0059</t>
  </si>
  <si>
    <t>Manila Standard Today</t>
  </si>
  <si>
    <t>Cameña</t>
  </si>
  <si>
    <t>Edwin</t>
  </si>
  <si>
    <t>Edwin C. Cameña</t>
  </si>
  <si>
    <t>Supplement Account Manager</t>
  </si>
  <si>
    <t>(632) 527-2070</t>
  </si>
  <si>
    <t>(632) 527-2051</t>
  </si>
  <si>
    <t>(632) 527-8351</t>
  </si>
  <si>
    <t>(632) 527-2061</t>
  </si>
  <si>
    <t>0928-6779780</t>
  </si>
  <si>
    <t>ecamena@gmail.com</t>
  </si>
  <si>
    <t>0060</t>
  </si>
  <si>
    <t>The Philippine Star</t>
  </si>
  <si>
    <t>Magallanes</t>
  </si>
  <si>
    <t>Joseph Armand</t>
  </si>
  <si>
    <t>Joseph Armand R. Magallanes</t>
  </si>
  <si>
    <t>Roberto S. Oca cor. railroad sts. port area manila</t>
  </si>
  <si>
    <t>(632) 527-6669</t>
  </si>
  <si>
    <t>(632) 527-2396</t>
  </si>
  <si>
    <t>(632) 527-6858</t>
  </si>
  <si>
    <t>(632) 527-2385</t>
  </si>
  <si>
    <t>0917-3635804</t>
  </si>
  <si>
    <t>apgstar03@yahoo.com</t>
  </si>
  <si>
    <t>classifinder @yahoo.com</t>
  </si>
  <si>
    <t>0061</t>
  </si>
  <si>
    <t>Business Mirror</t>
  </si>
  <si>
    <t>Mendoza</t>
  </si>
  <si>
    <t>Eugene Roy</t>
  </si>
  <si>
    <t>L.</t>
  </si>
  <si>
    <t>Eugene Roy L. Mendoza</t>
  </si>
  <si>
    <t>3rd Floor Dominga Bldg. III, 2113 Chino Roces Avenue Corner Dela Rosa St. Makati City Philippines</t>
  </si>
  <si>
    <t>(632) 817-1351</t>
  </si>
  <si>
    <t>(632) 817-5351</t>
  </si>
  <si>
    <t>(632) 893-6869</t>
  </si>
  <si>
    <t>(632) 817-7055</t>
  </si>
  <si>
    <t>advertising.bm@gmail.com</t>
  </si>
  <si>
    <t>www.businessmirror.com.ph</t>
  </si>
  <si>
    <t>0062</t>
  </si>
  <si>
    <t>Advertising</t>
  </si>
  <si>
    <t>Philippine Daily Inquirer</t>
  </si>
  <si>
    <t>(632) 890-5535</t>
  </si>
  <si>
    <t>0063</t>
  </si>
  <si>
    <t>Pharmaceutical Products</t>
  </si>
  <si>
    <t>Abad</t>
  </si>
  <si>
    <t>Francisco Cleto</t>
  </si>
  <si>
    <t>Francisco Cleto B. Abad</t>
  </si>
  <si>
    <t>(632) 473-7827</t>
  </si>
  <si>
    <t>0921-3454055</t>
  </si>
  <si>
    <t>0933-9750040</t>
  </si>
  <si>
    <t>0064</t>
  </si>
  <si>
    <t>Beach Resort</t>
  </si>
  <si>
    <t>Munting Buhangin Beach Camp Inc</t>
  </si>
  <si>
    <t>Ronquillo</t>
  </si>
  <si>
    <t>Susan</t>
  </si>
  <si>
    <t>Susan R. Ronquillo</t>
  </si>
  <si>
    <t>General Manager</t>
  </si>
  <si>
    <t>7/F Makati Executive Center,114 LP Leviste cor VA Rufino Sts. Salcedo Vil. Makati City</t>
  </si>
  <si>
    <t>(632) 818-1975</t>
  </si>
  <si>
    <t>(632) 818-4798</t>
  </si>
  <si>
    <t>(632) 812-5448</t>
  </si>
  <si>
    <t>(632) 892-3649</t>
  </si>
  <si>
    <t>0922-8874131</t>
  </si>
  <si>
    <t>muntingbuhangin@yahoo.com</t>
  </si>
  <si>
    <t>muntingbuhangin@gmail.com</t>
  </si>
  <si>
    <t>www.muntingbuhangin.ph</t>
  </si>
  <si>
    <t>0065</t>
  </si>
  <si>
    <t>publication</t>
  </si>
  <si>
    <t>The Manila Times</t>
  </si>
  <si>
    <t>Caguingin</t>
  </si>
  <si>
    <t>Arnel</t>
  </si>
  <si>
    <t>Arnel P. Caguingin</t>
  </si>
  <si>
    <t>371 A. Bonifacion Drive, Port Area Manila 1018</t>
  </si>
  <si>
    <t>(632) 524-5664 to 67</t>
  </si>
  <si>
    <t>(632) 310-5582</t>
  </si>
  <si>
    <t>(632) 528-1729</t>
  </si>
  <si>
    <t>0918-5745096</t>
  </si>
  <si>
    <t>0915-9775400</t>
  </si>
  <si>
    <t>arnelcaguingin@gmail.com</t>
  </si>
  <si>
    <t>0066</t>
  </si>
  <si>
    <t>Computer Ink</t>
  </si>
  <si>
    <t>Lazer-Twin Trading</t>
  </si>
  <si>
    <t>93 Allied Compound. Mendez Road Baesa Quezon City</t>
  </si>
  <si>
    <t>Quezon City</t>
  </si>
  <si>
    <t>(632) 455-9380</t>
  </si>
  <si>
    <t>0916-9784739</t>
  </si>
  <si>
    <t>0909-1239248</t>
  </si>
  <si>
    <t>0067</t>
  </si>
  <si>
    <t>Sound Commander Tactical Public Address and Loud Speaker System</t>
  </si>
  <si>
    <t>GlobalMas</t>
  </si>
  <si>
    <t>Roxas</t>
  </si>
  <si>
    <t>Maria Teresita</t>
  </si>
  <si>
    <t>Maria Teresita B. Roxas</t>
  </si>
  <si>
    <t>No. 6 Unit-B, K-6th Street, West Kamias Road, Quezon City 1121</t>
  </si>
  <si>
    <t>(632) 426-9809</t>
  </si>
  <si>
    <t>(02) 403-2334</t>
  </si>
  <si>
    <t>0917-6220426</t>
  </si>
  <si>
    <t>0939-9350426</t>
  </si>
  <si>
    <t>globomas2014@yahoo.com.ph</t>
  </si>
  <si>
    <t>marisroxas@yahoo.co,</t>
  </si>
  <si>
    <t>0068</t>
  </si>
  <si>
    <t>Electrical Energy Solutions</t>
  </si>
  <si>
    <t>Genikos Technologies, Inc.</t>
  </si>
  <si>
    <t>Polintan</t>
  </si>
  <si>
    <t>Bernadette</t>
  </si>
  <si>
    <t>Y.</t>
  </si>
  <si>
    <t>Bernadette Y. Polintan</t>
  </si>
  <si>
    <t>No. 335-A R.S. Cristobal Sr. Street, Sampaloc, Manila</t>
  </si>
  <si>
    <t>(632) 782-5569</t>
  </si>
  <si>
    <t>(632) 788-7050</t>
  </si>
  <si>
    <t>(632) 755-2535</t>
  </si>
  <si>
    <t>(632) 781-4626</t>
  </si>
  <si>
    <t>0917-6232416</t>
  </si>
  <si>
    <t>0999-9949948</t>
  </si>
  <si>
    <t>marketing_cf3@genikos.com</t>
  </si>
  <si>
    <t>www.genikos.com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</si>
</sst>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yy;@"/>
    <numFmt numFmtId="165" formatCode="0000"/>
  </numFmts>
  <fonts count="7" x14ac:knownFonts="1">
    <font>
      <sz val="10"/>
      <color rgb="FF000000"/>
      <name val="Arial"/>
    </font>
    <font>
      <b/>
      <sz val="12"/>
      <color rgb="FF000000"/>
      <name val="Calibri"/>
      <family val="2"/>
      <scheme val="minor"/>
    </font>
    <font>
      <sz val="12"/>
      <color rgb="FF000000"/>
      <name val="Calibri"/>
      <family val="2"/>
      <scheme val="minor"/>
    </font>
    <font>
      <sz val="10"/>
      <color rgb="FF000000"/>
      <name val="Arial"/>
      <family val="2"/>
    </font>
    <font>
      <sz val="11"/>
      <color rgb="FF000000"/>
      <name val="Calibri"/>
      <family val="2"/>
    </font>
    <font>
      <u/>
      <sz val="11"/>
      <color rgb="FF0000FF"/>
      <name val="Calibri"/>
      <family val="2"/>
    </font>
    <font>
      <b/>
      <sz val="16"/>
      <color rgb="FF000000"/>
      <name val="Calibri"/>
      <family val="2"/>
      <scheme val="minor"/>
    </font>
  </fonts>
  <fills count="4">
    <fill>
      <patternFill patternType="none"/>
    </fill>
    <fill>
      <patternFill patternType="gray125"/>
    </fill>
    <fill>
      <patternFill patternType="solid">
        <fgColor rgb="FFFBD4B4"/>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3" fillId="0" borderId="0"/>
  </cellStyleXfs>
  <cellXfs count="34">
    <xf numFmtId="0" fontId="0" fillId="0" borderId="0" xfId="0" applyAlignment="1">
      <alignment wrapText="1"/>
    </xf>
    <xf numFmtId="0" fontId="2" fillId="0" borderId="0" xfId="0" applyFont="1" applyFill="1" applyAlignment="1">
      <alignment horizontal="left" wrapText="1"/>
    </xf>
    <xf numFmtId="0" fontId="2" fillId="0" borderId="0" xfId="0" applyFont="1" applyFill="1" applyAlignment="1">
      <alignment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2" fillId="0" borderId="0" xfId="0" applyFont="1" applyFill="1" applyAlignment="1">
      <alignment horizontal="center" wrapText="1"/>
    </xf>
    <xf numFmtId="0" fontId="1" fillId="0" borderId="0" xfId="0" applyFont="1" applyFill="1" applyAlignment="1">
      <alignment horizont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4" fontId="2" fillId="0" borderId="1" xfId="0" applyNumberFormat="1" applyFont="1" applyFill="1" applyBorder="1" applyAlignment="1">
      <alignment horizontal="center" vertical="center" wrapText="1"/>
    </xf>
    <xf numFmtId="2" fontId="4" fillId="2" borderId="1" xfId="1" applyNumberFormat="1" applyFont="1" applyFill="1" applyBorder="1" applyAlignment="1">
      <alignment horizontal="center" vertical="center" wrapText="1"/>
    </xf>
    <xf numFmtId="49" fontId="4" fillId="2" borderId="1" xfId="1" applyNumberFormat="1" applyFont="1" applyFill="1" applyBorder="1" applyAlignment="1">
      <alignment horizontal="center" vertical="center" wrapText="1"/>
    </xf>
    <xf numFmtId="2" fontId="4" fillId="0" borderId="0" xfId="1" applyNumberFormat="1" applyFont="1" applyAlignment="1">
      <alignment horizontal="center" vertical="center" wrapText="1"/>
    </xf>
    <xf numFmtId="49" fontId="4" fillId="0" borderId="2" xfId="1" applyNumberFormat="1" applyFont="1" applyBorder="1" applyAlignment="1">
      <alignment horizontal="center" vertical="center"/>
    </xf>
    <xf numFmtId="0" fontId="4" fillId="0" borderId="2" xfId="1" applyFont="1" applyBorder="1" applyAlignment="1">
      <alignment vertical="center"/>
    </xf>
    <xf numFmtId="49" fontId="4" fillId="0" borderId="2" xfId="1" applyNumberFormat="1" applyFont="1" applyBorder="1" applyAlignment="1">
      <alignment vertical="center"/>
    </xf>
    <xf numFmtId="0" fontId="5" fillId="0" borderId="2" xfId="1" applyFont="1" applyBorder="1" applyAlignment="1">
      <alignment vertical="center"/>
    </xf>
    <xf numFmtId="0" fontId="3" fillId="0" borderId="0" xfId="1" applyAlignment="1">
      <alignment wrapText="1"/>
    </xf>
    <xf numFmtId="49" fontId="4" fillId="0" borderId="0" xfId="1" applyNumberFormat="1" applyFont="1" applyAlignment="1">
      <alignment horizontal="center" vertical="center"/>
    </xf>
    <xf numFmtId="0" fontId="4" fillId="0" borderId="0" xfId="1" applyFont="1" applyAlignment="1">
      <alignment vertical="center"/>
    </xf>
    <xf numFmtId="49" fontId="4" fillId="0" borderId="0" xfId="1" applyNumberFormat="1" applyFont="1" applyAlignment="1">
      <alignment vertical="center"/>
    </xf>
    <xf numFmtId="0" fontId="5" fillId="0" borderId="0" xfId="1" applyFont="1" applyAlignment="1">
      <alignment vertical="center"/>
    </xf>
    <xf numFmtId="49" fontId="5" fillId="0" borderId="0" xfId="1" applyNumberFormat="1" applyFont="1" applyAlignment="1">
      <alignment vertical="center"/>
    </xf>
    <xf numFmtId="0" fontId="4" fillId="0" borderId="0" xfId="1" applyFont="1" applyAlignment="1">
      <alignment horizontal="center" vertical="center"/>
    </xf>
    <xf numFmtId="0" fontId="3" fillId="0" borderId="0" xfId="1" applyAlignment="1">
      <alignment vertical="center" wrapText="1"/>
    </xf>
    <xf numFmtId="165" fontId="4" fillId="0" borderId="0" xfId="1" applyNumberFormat="1" applyFont="1" applyAlignment="1">
      <alignment horizontal="center"/>
    </xf>
    <xf numFmtId="49" fontId="4" fillId="0" borderId="0" xfId="1" applyNumberFormat="1" applyFont="1"/>
    <xf numFmtId="0" fontId="6" fillId="0" borderId="0" xfId="1" applyFont="1" applyFill="1" applyAlignment="1">
      <alignment horizontal="center" vertical="center" wrapText="1"/>
    </xf>
    <xf numFmtId="0" fontId="6" fillId="0" borderId="0" xfId="0" applyFont="1" applyFill="1" applyAlignment="1">
      <alignment horizontal="center" vertical="center" wrapText="1"/>
    </xf>
    <xf numFmtId="0" fontId="6" fillId="3" borderId="1" xfId="0" applyFont="1" applyFill="1" applyBorder="1" applyAlignment="1">
      <alignment horizontal="center" vertical="center" wrapText="1"/>
    </xf>
    <xf numFmtId="0" fontId="6" fillId="3" borderId="1" xfId="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5"/>
  <sheetViews>
    <sheetView tabSelected="1" workbookViewId="0">
      <pane xSplit="1" ySplit="1" topLeftCell="B2" activePane="bottomRight" state="frozen"/>
      <selection pane="topRight" activeCell="B1" sqref="B1"/>
      <selection pane="bottomLeft" activeCell="A2" sqref="A2"/>
      <selection pane="bottomRight" activeCell="E2" sqref="E2"/>
    </sheetView>
  </sheetViews>
  <sheetFormatPr defaultColWidth="17.140625" defaultRowHeight="15.75" x14ac:dyDescent="0.25"/>
  <cols>
    <col min="1" max="1" width="7.42578125" style="2" customWidth="1"/>
    <col min="2" max="2" width="25.85546875" style="2" customWidth="1"/>
    <col min="3" max="4" width="22" style="2" customWidth="1"/>
    <col min="5" max="5" width="37.140625" style="2" customWidth="1"/>
    <col min="6" max="6" width="43.42578125" style="2" customWidth="1"/>
    <col min="7" max="7" width="28" style="2" customWidth="1"/>
    <col min="8" max="8" width="34.42578125" style="2" customWidth="1"/>
    <col min="9" max="9" width="33.7109375" style="2" customWidth="1"/>
    <col min="10" max="16384" width="17.140625" style="2"/>
  </cols>
  <sheetData>
    <row r="1" spans="1:20" s="31" customFormat="1" ht="42" x14ac:dyDescent="0.2">
      <c r="A1" s="32" t="s">
        <v>430</v>
      </c>
      <c r="B1" s="33" t="s">
        <v>0</v>
      </c>
      <c r="C1" s="33" t="s">
        <v>1</v>
      </c>
      <c r="D1" s="33" t="s">
        <v>2</v>
      </c>
      <c r="E1" s="33" t="s">
        <v>3</v>
      </c>
      <c r="F1" s="33" t="s">
        <v>4</v>
      </c>
      <c r="G1" s="33" t="s">
        <v>5</v>
      </c>
      <c r="H1" s="33" t="s">
        <v>6</v>
      </c>
      <c r="I1" s="33" t="s">
        <v>7</v>
      </c>
      <c r="J1" s="30"/>
    </row>
    <row r="2" spans="1:20" s="5" customFormat="1" ht="94.5" x14ac:dyDescent="0.2">
      <c r="A2" s="8">
        <v>2</v>
      </c>
      <c r="B2" s="9" t="s">
        <v>8</v>
      </c>
      <c r="C2" s="10">
        <v>41645</v>
      </c>
      <c r="D2" s="8">
        <v>13020531</v>
      </c>
      <c r="E2" s="8" t="s">
        <v>9</v>
      </c>
      <c r="F2" s="11" t="s">
        <v>10</v>
      </c>
      <c r="G2" s="8" t="s">
        <v>11</v>
      </c>
      <c r="H2" s="8" t="s">
        <v>12</v>
      </c>
      <c r="I2" s="8" t="s">
        <v>13</v>
      </c>
      <c r="J2" s="4"/>
      <c r="K2" s="4"/>
      <c r="L2" s="4"/>
      <c r="M2" s="4"/>
      <c r="N2" s="4"/>
      <c r="O2" s="4"/>
      <c r="P2" s="4"/>
      <c r="Q2" s="4"/>
      <c r="R2" s="4"/>
      <c r="S2" s="4"/>
      <c r="T2" s="4"/>
    </row>
    <row r="3" spans="1:20" ht="94.5" x14ac:dyDescent="0.25">
      <c r="A3" s="8">
        <v>2</v>
      </c>
      <c r="B3" s="9" t="s">
        <v>14</v>
      </c>
      <c r="C3" s="10">
        <v>41642</v>
      </c>
      <c r="D3" s="8">
        <v>13061704</v>
      </c>
      <c r="E3" s="8" t="s">
        <v>15</v>
      </c>
      <c r="F3" s="11" t="s">
        <v>16</v>
      </c>
      <c r="G3" s="8" t="s">
        <v>17</v>
      </c>
      <c r="H3" s="8" t="s">
        <v>18</v>
      </c>
      <c r="I3" s="8" t="s">
        <v>19</v>
      </c>
      <c r="J3" s="4"/>
      <c r="K3" s="4"/>
      <c r="L3" s="4"/>
      <c r="M3" s="4"/>
      <c r="N3" s="4"/>
      <c r="O3" s="4"/>
      <c r="P3" s="4"/>
      <c r="Q3" s="4"/>
      <c r="R3" s="4"/>
      <c r="S3" s="4"/>
      <c r="T3" s="4"/>
    </row>
    <row r="4" spans="1:20" ht="78.75" x14ac:dyDescent="0.25">
      <c r="A4" s="8">
        <v>2</v>
      </c>
      <c r="B4" s="9" t="s">
        <v>20</v>
      </c>
      <c r="C4" s="10">
        <v>41642</v>
      </c>
      <c r="D4" s="8">
        <v>13061702</v>
      </c>
      <c r="E4" s="8" t="s">
        <v>21</v>
      </c>
      <c r="F4" s="11" t="s">
        <v>22</v>
      </c>
      <c r="G4" s="8" t="s">
        <v>23</v>
      </c>
      <c r="H4" s="8" t="s">
        <v>24</v>
      </c>
      <c r="I4" s="8" t="s">
        <v>25</v>
      </c>
      <c r="J4" s="4"/>
      <c r="K4" s="4"/>
      <c r="L4" s="4"/>
      <c r="M4" s="4"/>
      <c r="N4" s="4"/>
      <c r="O4" s="4"/>
      <c r="P4" s="4"/>
      <c r="Q4" s="4"/>
      <c r="R4" s="4"/>
      <c r="S4" s="4"/>
      <c r="T4" s="4"/>
    </row>
    <row r="5" spans="1:20" ht="47.25" x14ac:dyDescent="0.25">
      <c r="A5" s="8">
        <v>2</v>
      </c>
      <c r="B5" s="9" t="s">
        <v>26</v>
      </c>
      <c r="C5" s="10">
        <v>41654</v>
      </c>
      <c r="D5" s="8">
        <v>13061817</v>
      </c>
      <c r="E5" s="8" t="s">
        <v>27</v>
      </c>
      <c r="F5" s="11" t="s">
        <v>28</v>
      </c>
      <c r="G5" s="8" t="s">
        <v>11</v>
      </c>
      <c r="H5" s="8" t="s">
        <v>29</v>
      </c>
      <c r="I5" s="8" t="s">
        <v>30</v>
      </c>
      <c r="J5" s="4"/>
      <c r="K5" s="4"/>
      <c r="L5" s="4"/>
      <c r="M5" s="4"/>
      <c r="N5" s="4"/>
      <c r="O5" s="4"/>
      <c r="P5" s="4"/>
      <c r="Q5" s="4"/>
      <c r="R5" s="4"/>
      <c r="S5" s="4"/>
      <c r="T5" s="4"/>
    </row>
    <row r="6" spans="1:20" ht="31.5" x14ac:dyDescent="0.25">
      <c r="A6" s="8">
        <v>1</v>
      </c>
      <c r="B6" s="9" t="s">
        <v>31</v>
      </c>
      <c r="C6" s="10">
        <v>41654</v>
      </c>
      <c r="D6" s="8">
        <v>13082547</v>
      </c>
      <c r="E6" s="8" t="s">
        <v>32</v>
      </c>
      <c r="F6" s="11" t="s">
        <v>33</v>
      </c>
      <c r="G6" s="8" t="s">
        <v>34</v>
      </c>
      <c r="H6" s="8" t="s">
        <v>35</v>
      </c>
      <c r="I6" s="8" t="s">
        <v>36</v>
      </c>
      <c r="J6" s="4"/>
      <c r="K6" s="4"/>
      <c r="L6" s="4"/>
      <c r="M6" s="4"/>
      <c r="N6" s="4"/>
      <c r="O6" s="4"/>
      <c r="P6" s="4"/>
      <c r="Q6" s="4"/>
      <c r="R6" s="4"/>
      <c r="S6" s="4"/>
      <c r="T6" s="4"/>
    </row>
    <row r="7" spans="1:20" ht="94.5" x14ac:dyDescent="0.25">
      <c r="A7" s="8">
        <v>1</v>
      </c>
      <c r="B7" s="9" t="s">
        <v>37</v>
      </c>
      <c r="C7" s="10">
        <v>41654</v>
      </c>
      <c r="D7" s="8">
        <v>13124224</v>
      </c>
      <c r="E7" s="8" t="s">
        <v>21</v>
      </c>
      <c r="F7" s="11" t="s">
        <v>38</v>
      </c>
      <c r="G7" s="8" t="s">
        <v>39</v>
      </c>
      <c r="H7" s="8" t="s">
        <v>40</v>
      </c>
      <c r="I7" s="8" t="s">
        <v>41</v>
      </c>
      <c r="J7" s="4"/>
      <c r="K7" s="4"/>
      <c r="L7" s="4"/>
      <c r="M7" s="4"/>
      <c r="N7" s="4"/>
      <c r="O7" s="4"/>
      <c r="P7" s="4"/>
      <c r="Q7" s="4"/>
      <c r="R7" s="4"/>
      <c r="S7" s="4"/>
      <c r="T7" s="4"/>
    </row>
    <row r="8" spans="1:20" ht="47.25" x14ac:dyDescent="0.25">
      <c r="A8" s="8">
        <v>1</v>
      </c>
      <c r="B8" s="9" t="s">
        <v>42</v>
      </c>
      <c r="C8" s="10">
        <v>41659</v>
      </c>
      <c r="D8" s="8">
        <v>13103191</v>
      </c>
      <c r="E8" s="8" t="s">
        <v>43</v>
      </c>
      <c r="F8" s="11" t="s">
        <v>44</v>
      </c>
      <c r="G8" s="8" t="s">
        <v>45</v>
      </c>
      <c r="H8" s="8" t="s">
        <v>46</v>
      </c>
      <c r="I8" s="8" t="s">
        <v>47</v>
      </c>
      <c r="J8" s="4"/>
      <c r="K8" s="4"/>
      <c r="L8" s="4"/>
      <c r="M8" s="4"/>
      <c r="N8" s="4"/>
      <c r="O8" s="4"/>
      <c r="P8" s="4"/>
      <c r="Q8" s="4"/>
      <c r="R8" s="4"/>
      <c r="S8" s="4"/>
      <c r="T8" s="4"/>
    </row>
    <row r="9" spans="1:20" ht="94.5" x14ac:dyDescent="0.25">
      <c r="A9" s="8">
        <v>1</v>
      </c>
      <c r="B9" s="9" t="s">
        <v>48</v>
      </c>
      <c r="C9" s="10">
        <v>41660</v>
      </c>
      <c r="D9" s="8">
        <v>14010099</v>
      </c>
      <c r="E9" s="8" t="s">
        <v>21</v>
      </c>
      <c r="F9" s="11" t="s">
        <v>49</v>
      </c>
      <c r="G9" s="8" t="s">
        <v>39</v>
      </c>
      <c r="H9" s="8" t="s">
        <v>50</v>
      </c>
      <c r="I9" s="8" t="s">
        <v>51</v>
      </c>
      <c r="J9" s="4"/>
      <c r="K9" s="4"/>
      <c r="L9" s="4"/>
      <c r="M9" s="4"/>
      <c r="N9" s="4"/>
      <c r="O9" s="4"/>
      <c r="P9" s="4"/>
      <c r="Q9" s="4"/>
      <c r="R9" s="4"/>
      <c r="S9" s="4"/>
      <c r="T9" s="4"/>
    </row>
    <row r="10" spans="1:20" ht="63" x14ac:dyDescent="0.25">
      <c r="A10" s="8">
        <v>2</v>
      </c>
      <c r="B10" s="9" t="s">
        <v>52</v>
      </c>
      <c r="C10" s="10">
        <v>41662</v>
      </c>
      <c r="D10" s="8">
        <v>14010074</v>
      </c>
      <c r="E10" s="8" t="s">
        <v>21</v>
      </c>
      <c r="F10" s="11" t="s">
        <v>53</v>
      </c>
      <c r="G10" s="8" t="s">
        <v>54</v>
      </c>
      <c r="H10" s="8" t="s">
        <v>55</v>
      </c>
      <c r="I10" s="8" t="s">
        <v>56</v>
      </c>
      <c r="J10" s="4"/>
      <c r="K10" s="4"/>
      <c r="L10" s="4"/>
      <c r="M10" s="4"/>
      <c r="N10" s="4"/>
      <c r="O10" s="4"/>
      <c r="P10" s="4"/>
      <c r="Q10" s="4"/>
      <c r="R10" s="4"/>
      <c r="S10" s="4"/>
      <c r="T10" s="4"/>
    </row>
    <row r="11" spans="1:20" ht="31.5" x14ac:dyDescent="0.25">
      <c r="A11" s="8">
        <v>1</v>
      </c>
      <c r="B11" s="9" t="s">
        <v>57</v>
      </c>
      <c r="C11" s="10">
        <v>41666</v>
      </c>
      <c r="D11" s="8">
        <v>14010080</v>
      </c>
      <c r="E11" s="8" t="s">
        <v>21</v>
      </c>
      <c r="F11" s="11" t="s">
        <v>58</v>
      </c>
      <c r="G11" s="8" t="s">
        <v>59</v>
      </c>
      <c r="H11" s="8" t="s">
        <v>60</v>
      </c>
      <c r="I11" s="8" t="s">
        <v>61</v>
      </c>
      <c r="J11" s="4"/>
      <c r="K11" s="4"/>
      <c r="L11" s="4"/>
      <c r="M11" s="4"/>
      <c r="N11" s="4"/>
      <c r="O11" s="4"/>
      <c r="P11" s="4"/>
      <c r="Q11" s="4"/>
      <c r="R11" s="4"/>
      <c r="S11" s="4"/>
      <c r="T11" s="4"/>
    </row>
    <row r="12" spans="1:20" ht="47.25" x14ac:dyDescent="0.25">
      <c r="A12" s="8">
        <v>1</v>
      </c>
      <c r="B12" s="9" t="s">
        <v>63</v>
      </c>
      <c r="C12" s="10">
        <v>41675</v>
      </c>
      <c r="D12" s="8">
        <v>13082368</v>
      </c>
      <c r="E12" s="8" t="s">
        <v>64</v>
      </c>
      <c r="F12" s="11" t="s">
        <v>65</v>
      </c>
      <c r="G12" s="8" t="s">
        <v>34</v>
      </c>
      <c r="H12" s="8" t="s">
        <v>66</v>
      </c>
      <c r="I12" s="8" t="s">
        <v>67</v>
      </c>
      <c r="J12" s="4"/>
      <c r="K12" s="4"/>
      <c r="L12" s="4"/>
      <c r="M12" s="4"/>
      <c r="N12" s="4"/>
      <c r="O12" s="4"/>
      <c r="P12" s="4"/>
      <c r="Q12" s="4"/>
      <c r="R12" s="4"/>
      <c r="S12" s="4"/>
      <c r="T12" s="4"/>
    </row>
    <row r="13" spans="1:20" ht="78.75" x14ac:dyDescent="0.25">
      <c r="A13" s="8">
        <v>2</v>
      </c>
      <c r="B13" s="9" t="s">
        <v>68</v>
      </c>
      <c r="C13" s="10">
        <v>41675</v>
      </c>
      <c r="D13" s="8">
        <v>13071984</v>
      </c>
      <c r="E13" s="8" t="s">
        <v>69</v>
      </c>
      <c r="F13" s="11" t="s">
        <v>70</v>
      </c>
      <c r="G13" s="8" t="s">
        <v>71</v>
      </c>
      <c r="H13" s="8" t="s">
        <v>72</v>
      </c>
      <c r="I13" s="8" t="s">
        <v>73</v>
      </c>
      <c r="J13" s="4"/>
      <c r="K13" s="4"/>
      <c r="L13" s="4"/>
      <c r="M13" s="4"/>
      <c r="N13" s="4"/>
      <c r="O13" s="4"/>
      <c r="P13" s="4"/>
      <c r="Q13" s="4"/>
      <c r="R13" s="4"/>
      <c r="S13" s="4"/>
      <c r="T13" s="4"/>
    </row>
    <row r="14" spans="1:20" ht="63" x14ac:dyDescent="0.25">
      <c r="A14" s="8">
        <v>1</v>
      </c>
      <c r="B14" s="9" t="s">
        <v>74</v>
      </c>
      <c r="C14" s="10">
        <v>41675</v>
      </c>
      <c r="D14" s="8">
        <v>14010111</v>
      </c>
      <c r="E14" s="8" t="s">
        <v>21</v>
      </c>
      <c r="F14" s="11" t="s">
        <v>75</v>
      </c>
      <c r="G14" s="8" t="s">
        <v>59</v>
      </c>
      <c r="H14" s="8" t="s">
        <v>60</v>
      </c>
      <c r="I14" s="8" t="s">
        <v>61</v>
      </c>
      <c r="J14" s="4"/>
      <c r="K14" s="4"/>
      <c r="L14" s="4"/>
      <c r="M14" s="4"/>
      <c r="N14" s="4"/>
      <c r="O14" s="4"/>
      <c r="P14" s="4"/>
      <c r="Q14" s="4"/>
      <c r="R14" s="4"/>
      <c r="S14" s="4"/>
      <c r="T14" s="4"/>
    </row>
    <row r="15" spans="1:20" ht="110.25" x14ac:dyDescent="0.25">
      <c r="A15" s="8">
        <v>1</v>
      </c>
      <c r="B15" s="9" t="s">
        <v>76</v>
      </c>
      <c r="C15" s="10">
        <v>41675</v>
      </c>
      <c r="D15" s="8" t="s">
        <v>77</v>
      </c>
      <c r="E15" s="8" t="s">
        <v>21</v>
      </c>
      <c r="F15" s="11" t="s">
        <v>78</v>
      </c>
      <c r="G15" s="8" t="s">
        <v>59</v>
      </c>
      <c r="H15" s="8" t="s">
        <v>79</v>
      </c>
      <c r="I15" s="8" t="s">
        <v>80</v>
      </c>
      <c r="J15" s="4"/>
      <c r="K15" s="4"/>
      <c r="L15" s="4"/>
      <c r="M15" s="4"/>
      <c r="N15" s="4"/>
      <c r="O15" s="4"/>
      <c r="P15" s="4"/>
      <c r="Q15" s="4"/>
      <c r="R15" s="4"/>
      <c r="S15" s="4"/>
      <c r="T15" s="4"/>
    </row>
    <row r="16" spans="1:20" ht="78.75" x14ac:dyDescent="0.25">
      <c r="A16" s="8">
        <v>1</v>
      </c>
      <c r="B16" s="9" t="s">
        <v>81</v>
      </c>
      <c r="C16" s="10">
        <v>41677</v>
      </c>
      <c r="D16" s="8">
        <v>14010195</v>
      </c>
      <c r="E16" s="8" t="s">
        <v>82</v>
      </c>
      <c r="F16" s="11" t="s">
        <v>83</v>
      </c>
      <c r="G16" s="8" t="s">
        <v>84</v>
      </c>
      <c r="H16" s="8" t="s">
        <v>85</v>
      </c>
      <c r="I16" s="12" t="s">
        <v>86</v>
      </c>
      <c r="J16" s="4"/>
      <c r="K16" s="4"/>
      <c r="L16" s="4"/>
      <c r="M16" s="4"/>
      <c r="N16" s="4"/>
      <c r="O16" s="4"/>
      <c r="P16" s="4"/>
      <c r="Q16" s="4"/>
      <c r="R16" s="4"/>
      <c r="S16" s="4"/>
      <c r="T16" s="4"/>
    </row>
    <row r="17" spans="1:20" ht="94.5" x14ac:dyDescent="0.25">
      <c r="A17" s="8">
        <v>1</v>
      </c>
      <c r="B17" s="9" t="s">
        <v>87</v>
      </c>
      <c r="C17" s="10">
        <v>41677</v>
      </c>
      <c r="D17" s="8" t="s">
        <v>88</v>
      </c>
      <c r="E17" s="8" t="s">
        <v>89</v>
      </c>
      <c r="F17" s="11" t="s">
        <v>90</v>
      </c>
      <c r="G17" s="8" t="s">
        <v>84</v>
      </c>
      <c r="H17" s="8" t="s">
        <v>91</v>
      </c>
      <c r="I17" s="8" t="s">
        <v>92</v>
      </c>
      <c r="J17" s="4"/>
      <c r="K17" s="4"/>
      <c r="L17" s="4"/>
      <c r="M17" s="4"/>
      <c r="N17" s="4"/>
      <c r="O17" s="4"/>
      <c r="P17" s="4"/>
      <c r="Q17" s="4"/>
      <c r="R17" s="4"/>
      <c r="S17" s="4"/>
      <c r="T17" s="4"/>
    </row>
    <row r="18" spans="1:20" ht="173.25" x14ac:dyDescent="0.25">
      <c r="A18" s="8">
        <v>1</v>
      </c>
      <c r="B18" s="9" t="s">
        <v>93</v>
      </c>
      <c r="C18" s="10">
        <v>41680</v>
      </c>
      <c r="D18" s="8">
        <v>13124136</v>
      </c>
      <c r="E18" s="8" t="s">
        <v>21</v>
      </c>
      <c r="F18" s="11" t="s">
        <v>94</v>
      </c>
      <c r="G18" s="8" t="s">
        <v>59</v>
      </c>
      <c r="H18" s="8" t="s">
        <v>95</v>
      </c>
      <c r="I18" s="8" t="s">
        <v>96</v>
      </c>
      <c r="J18" s="4"/>
      <c r="K18" s="4"/>
      <c r="L18" s="4"/>
      <c r="M18" s="4"/>
      <c r="N18" s="4"/>
      <c r="O18" s="4"/>
      <c r="P18" s="4"/>
      <c r="Q18" s="4"/>
      <c r="R18" s="4"/>
      <c r="S18" s="4"/>
      <c r="T18" s="4"/>
    </row>
    <row r="19" spans="1:20" ht="173.25" x14ac:dyDescent="0.25">
      <c r="A19" s="8">
        <v>1</v>
      </c>
      <c r="B19" s="9" t="s">
        <v>97</v>
      </c>
      <c r="C19" s="10">
        <v>41680</v>
      </c>
      <c r="D19" s="8">
        <v>14010111</v>
      </c>
      <c r="E19" s="8" t="s">
        <v>21</v>
      </c>
      <c r="F19" s="11" t="s">
        <v>98</v>
      </c>
      <c r="G19" s="8" t="s">
        <v>59</v>
      </c>
      <c r="H19" s="8" t="s">
        <v>99</v>
      </c>
      <c r="I19" s="8" t="s">
        <v>96</v>
      </c>
      <c r="J19" s="4"/>
      <c r="K19" s="4"/>
      <c r="L19" s="4"/>
      <c r="M19" s="4"/>
      <c r="N19" s="4"/>
      <c r="O19" s="4"/>
      <c r="P19" s="4"/>
      <c r="Q19" s="4"/>
      <c r="R19" s="4"/>
      <c r="S19" s="4"/>
      <c r="T19" s="4"/>
    </row>
    <row r="20" spans="1:20" ht="47.25" x14ac:dyDescent="0.25">
      <c r="A20" s="8">
        <v>1</v>
      </c>
      <c r="B20" s="9" t="s">
        <v>100</v>
      </c>
      <c r="C20" s="10">
        <v>41682</v>
      </c>
      <c r="D20" s="8">
        <v>14020302</v>
      </c>
      <c r="E20" s="8" t="s">
        <v>101</v>
      </c>
      <c r="F20" s="11" t="s">
        <v>102</v>
      </c>
      <c r="G20" s="8" t="s">
        <v>84</v>
      </c>
      <c r="H20" s="8" t="s">
        <v>103</v>
      </c>
      <c r="I20" s="12" t="s">
        <v>104</v>
      </c>
      <c r="J20" s="4"/>
      <c r="K20" s="4"/>
      <c r="L20" s="4"/>
      <c r="M20" s="4"/>
      <c r="N20" s="4"/>
      <c r="O20" s="4"/>
      <c r="P20" s="4"/>
      <c r="Q20" s="4"/>
      <c r="R20" s="4"/>
      <c r="S20" s="4"/>
      <c r="T20" s="4"/>
    </row>
    <row r="21" spans="1:20" ht="94.5" x14ac:dyDescent="0.25">
      <c r="A21" s="8">
        <v>1</v>
      </c>
      <c r="B21" s="9" t="s">
        <v>105</v>
      </c>
      <c r="C21" s="10">
        <v>41684</v>
      </c>
      <c r="D21" s="8">
        <v>14020377</v>
      </c>
      <c r="E21" s="8" t="s">
        <v>21</v>
      </c>
      <c r="F21" s="11" t="s">
        <v>106</v>
      </c>
      <c r="G21" s="8" t="s">
        <v>107</v>
      </c>
      <c r="H21" s="8" t="s">
        <v>108</v>
      </c>
      <c r="I21" s="8" t="s">
        <v>109</v>
      </c>
      <c r="J21" s="4"/>
      <c r="K21" s="4"/>
      <c r="L21" s="4"/>
      <c r="M21" s="4"/>
      <c r="N21" s="4"/>
      <c r="O21" s="4"/>
      <c r="P21" s="4"/>
      <c r="Q21" s="4"/>
      <c r="R21" s="4"/>
      <c r="S21" s="4"/>
      <c r="T21" s="4"/>
    </row>
    <row r="22" spans="1:20" ht="63" x14ac:dyDescent="0.25">
      <c r="A22" s="8">
        <v>2</v>
      </c>
      <c r="B22" s="9" t="s">
        <v>110</v>
      </c>
      <c r="C22" s="10">
        <v>41689</v>
      </c>
      <c r="D22" s="8">
        <v>13103299</v>
      </c>
      <c r="E22" s="8" t="s">
        <v>21</v>
      </c>
      <c r="F22" s="11" t="s">
        <v>111</v>
      </c>
      <c r="G22" s="8" t="s">
        <v>112</v>
      </c>
      <c r="H22" s="8" t="s">
        <v>113</v>
      </c>
      <c r="I22" s="8" t="s">
        <v>114</v>
      </c>
      <c r="J22" s="4"/>
      <c r="K22" s="4"/>
      <c r="L22" s="4"/>
      <c r="M22" s="4"/>
      <c r="N22" s="4"/>
      <c r="O22" s="4"/>
      <c r="P22" s="4"/>
      <c r="Q22" s="4"/>
      <c r="R22" s="4"/>
      <c r="S22" s="4"/>
      <c r="T22" s="4"/>
    </row>
    <row r="23" spans="1:20" ht="47.25" x14ac:dyDescent="0.25">
      <c r="A23" s="8">
        <v>2</v>
      </c>
      <c r="B23" s="9" t="s">
        <v>115</v>
      </c>
      <c r="C23" s="10">
        <v>41690</v>
      </c>
      <c r="D23" s="8">
        <v>13072215</v>
      </c>
      <c r="E23" s="8" t="s">
        <v>116</v>
      </c>
      <c r="F23" s="11" t="s">
        <v>117</v>
      </c>
      <c r="G23" s="8" t="s">
        <v>11</v>
      </c>
      <c r="H23" s="8" t="s">
        <v>118</v>
      </c>
      <c r="I23" s="8" t="s">
        <v>119</v>
      </c>
      <c r="J23" s="4"/>
      <c r="K23" s="4"/>
      <c r="L23" s="4"/>
      <c r="M23" s="4"/>
      <c r="N23" s="4"/>
      <c r="O23" s="4"/>
      <c r="P23" s="4"/>
      <c r="Q23" s="4"/>
      <c r="R23" s="4"/>
      <c r="S23" s="4"/>
      <c r="T23" s="4"/>
    </row>
    <row r="24" spans="1:20" ht="47.25" x14ac:dyDescent="0.25">
      <c r="A24" s="8">
        <v>2</v>
      </c>
      <c r="B24" s="9" t="s">
        <v>120</v>
      </c>
      <c r="C24" s="10">
        <v>41694</v>
      </c>
      <c r="D24" s="8">
        <v>14020510</v>
      </c>
      <c r="E24" s="8" t="s">
        <v>21</v>
      </c>
      <c r="F24" s="11" t="s">
        <v>121</v>
      </c>
      <c r="G24" s="8" t="s">
        <v>23</v>
      </c>
      <c r="H24" s="8" t="s">
        <v>122</v>
      </c>
      <c r="I24" s="8" t="s">
        <v>123</v>
      </c>
      <c r="J24" s="4"/>
      <c r="K24" s="4"/>
      <c r="L24" s="4"/>
      <c r="M24" s="4"/>
      <c r="N24" s="4"/>
      <c r="O24" s="4"/>
      <c r="P24" s="4"/>
      <c r="Q24" s="4"/>
      <c r="R24" s="4"/>
      <c r="S24" s="4"/>
      <c r="T24" s="4"/>
    </row>
    <row r="25" spans="1:20" ht="47.25" x14ac:dyDescent="0.25">
      <c r="A25" s="8">
        <v>2</v>
      </c>
      <c r="B25" s="9" t="s">
        <v>124</v>
      </c>
      <c r="C25" s="10">
        <v>41694</v>
      </c>
      <c r="D25" s="8">
        <v>13092726</v>
      </c>
      <c r="E25" s="8" t="s">
        <v>21</v>
      </c>
      <c r="F25" s="11" t="s">
        <v>125</v>
      </c>
      <c r="G25" s="8" t="s">
        <v>23</v>
      </c>
      <c r="H25" s="8" t="s">
        <v>126</v>
      </c>
      <c r="I25" s="8" t="s">
        <v>127</v>
      </c>
      <c r="J25" s="4" t="s">
        <v>128</v>
      </c>
      <c r="K25" s="4"/>
      <c r="L25" s="4"/>
      <c r="M25" s="4"/>
      <c r="N25" s="4"/>
      <c r="O25" s="4"/>
      <c r="P25" s="4"/>
      <c r="Q25" s="4"/>
      <c r="R25" s="4"/>
      <c r="S25" s="4"/>
      <c r="T25" s="4"/>
    </row>
    <row r="26" spans="1:20" ht="47.25" x14ac:dyDescent="0.25">
      <c r="A26" s="8">
        <v>1</v>
      </c>
      <c r="B26" s="9" t="s">
        <v>129</v>
      </c>
      <c r="C26" s="10">
        <v>41696</v>
      </c>
      <c r="D26" s="8">
        <v>14010210</v>
      </c>
      <c r="E26" s="8" t="s">
        <v>21</v>
      </c>
      <c r="F26" s="11" t="s">
        <v>130</v>
      </c>
      <c r="G26" s="8" t="s">
        <v>62</v>
      </c>
      <c r="H26" s="8" t="s">
        <v>131</v>
      </c>
      <c r="I26" s="8" t="s">
        <v>132</v>
      </c>
      <c r="J26" s="4"/>
      <c r="K26" s="4"/>
      <c r="L26" s="4"/>
      <c r="M26" s="4"/>
      <c r="N26" s="4"/>
      <c r="O26" s="4"/>
      <c r="P26" s="4"/>
      <c r="Q26" s="4"/>
      <c r="R26" s="4"/>
      <c r="S26" s="4"/>
      <c r="T26" s="4"/>
    </row>
    <row r="27" spans="1:20" ht="78.75" x14ac:dyDescent="0.25">
      <c r="A27" s="8">
        <v>1</v>
      </c>
      <c r="B27" s="9" t="s">
        <v>133</v>
      </c>
      <c r="C27" s="10">
        <v>41698</v>
      </c>
      <c r="D27" s="8">
        <v>14020529</v>
      </c>
      <c r="E27" s="8" t="s">
        <v>134</v>
      </c>
      <c r="F27" s="11" t="s">
        <v>135</v>
      </c>
      <c r="G27" s="8" t="s">
        <v>84</v>
      </c>
      <c r="H27" s="8" t="s">
        <v>136</v>
      </c>
      <c r="I27" s="8" t="s">
        <v>137</v>
      </c>
      <c r="J27" s="4"/>
      <c r="K27" s="4"/>
      <c r="L27" s="4"/>
      <c r="M27" s="4"/>
      <c r="N27" s="4"/>
      <c r="O27" s="4"/>
      <c r="P27" s="4"/>
      <c r="Q27" s="4"/>
      <c r="R27" s="4"/>
      <c r="S27" s="4"/>
      <c r="T27" s="4"/>
    </row>
    <row r="28" spans="1:20" ht="63" x14ac:dyDescent="0.25">
      <c r="A28" s="8">
        <v>2</v>
      </c>
      <c r="B28" s="9" t="s">
        <v>138</v>
      </c>
      <c r="C28" s="10">
        <v>41703</v>
      </c>
      <c r="D28" s="8">
        <v>13092722</v>
      </c>
      <c r="E28" s="8" t="s">
        <v>21</v>
      </c>
      <c r="F28" s="11" t="s">
        <v>139</v>
      </c>
      <c r="G28" s="8" t="s">
        <v>140</v>
      </c>
      <c r="H28" s="8" t="s">
        <v>141</v>
      </c>
      <c r="I28" s="8" t="s">
        <v>142</v>
      </c>
      <c r="J28" s="4"/>
      <c r="K28" s="4"/>
      <c r="L28" s="4"/>
      <c r="M28" s="4"/>
      <c r="N28" s="4"/>
      <c r="O28" s="4"/>
      <c r="P28" s="4"/>
      <c r="Q28" s="4"/>
      <c r="R28" s="4"/>
      <c r="S28" s="4"/>
      <c r="T28" s="4"/>
    </row>
    <row r="29" spans="1:20" ht="110.25" x14ac:dyDescent="0.25">
      <c r="A29" s="8">
        <v>1</v>
      </c>
      <c r="B29" s="9" t="s">
        <v>143</v>
      </c>
      <c r="C29" s="10">
        <v>41703</v>
      </c>
      <c r="D29" s="8">
        <v>14020456</v>
      </c>
      <c r="E29" s="8" t="s">
        <v>21</v>
      </c>
      <c r="F29" s="11" t="s">
        <v>144</v>
      </c>
      <c r="G29" s="8" t="s">
        <v>59</v>
      </c>
      <c r="H29" s="8" t="s">
        <v>145</v>
      </c>
      <c r="I29" s="8" t="s">
        <v>146</v>
      </c>
      <c r="J29" s="4"/>
      <c r="K29" s="4"/>
      <c r="L29" s="4"/>
      <c r="M29" s="4"/>
      <c r="N29" s="4"/>
      <c r="O29" s="4"/>
      <c r="P29" s="4"/>
      <c r="Q29" s="4"/>
      <c r="R29" s="4"/>
      <c r="S29" s="4"/>
      <c r="T29" s="4"/>
    </row>
    <row r="30" spans="1:20" ht="47.25" x14ac:dyDescent="0.25">
      <c r="A30" s="8">
        <v>1</v>
      </c>
      <c r="B30" s="9" t="s">
        <v>147</v>
      </c>
      <c r="C30" s="10">
        <v>41703</v>
      </c>
      <c r="D30" s="8">
        <v>13103612</v>
      </c>
      <c r="E30" s="8" t="s">
        <v>148</v>
      </c>
      <c r="F30" s="11" t="s">
        <v>149</v>
      </c>
      <c r="G30" s="8" t="s">
        <v>34</v>
      </c>
      <c r="H30" s="8" t="s">
        <v>150</v>
      </c>
      <c r="I30" s="8" t="s">
        <v>151</v>
      </c>
      <c r="J30" s="4"/>
      <c r="K30" s="4"/>
      <c r="L30" s="4"/>
      <c r="M30" s="4"/>
      <c r="N30" s="4"/>
      <c r="O30" s="4"/>
      <c r="P30" s="4"/>
      <c r="Q30" s="4"/>
      <c r="R30" s="4"/>
      <c r="S30" s="4"/>
      <c r="T30" s="4"/>
    </row>
    <row r="31" spans="1:20" ht="47.25" x14ac:dyDescent="0.25">
      <c r="A31" s="8">
        <v>1</v>
      </c>
      <c r="B31" s="9" t="s">
        <v>152</v>
      </c>
      <c r="C31" s="10">
        <v>41704</v>
      </c>
      <c r="D31" s="8">
        <v>13103358</v>
      </c>
      <c r="E31" s="8" t="s">
        <v>153</v>
      </c>
      <c r="F31" s="11" t="s">
        <v>154</v>
      </c>
      <c r="G31" s="8" t="s">
        <v>34</v>
      </c>
      <c r="H31" s="8" t="s">
        <v>35</v>
      </c>
      <c r="I31" s="8" t="s">
        <v>155</v>
      </c>
      <c r="J31" s="4"/>
      <c r="K31" s="4"/>
      <c r="L31" s="4"/>
      <c r="M31" s="4"/>
      <c r="N31" s="4"/>
      <c r="O31" s="4"/>
      <c r="P31" s="4"/>
      <c r="Q31" s="4"/>
      <c r="R31" s="4"/>
      <c r="S31" s="4"/>
      <c r="T31" s="4"/>
    </row>
    <row r="32" spans="1:20" ht="63" x14ac:dyDescent="0.25">
      <c r="A32" s="8">
        <v>1</v>
      </c>
      <c r="B32" s="9" t="s">
        <v>157</v>
      </c>
      <c r="C32" s="10">
        <v>41708</v>
      </c>
      <c r="D32" s="8">
        <v>14010235</v>
      </c>
      <c r="E32" s="8" t="s">
        <v>158</v>
      </c>
      <c r="F32" s="11" t="s">
        <v>159</v>
      </c>
      <c r="G32" s="8" t="s">
        <v>160</v>
      </c>
      <c r="H32" s="8" t="s">
        <v>161</v>
      </c>
      <c r="I32" s="8" t="s">
        <v>162</v>
      </c>
      <c r="J32" s="4"/>
      <c r="K32" s="4"/>
      <c r="L32" s="4"/>
      <c r="M32" s="4"/>
      <c r="N32" s="4"/>
      <c r="O32" s="4"/>
      <c r="P32" s="4"/>
      <c r="Q32" s="4"/>
      <c r="R32" s="4"/>
      <c r="S32" s="4"/>
      <c r="T32" s="4"/>
    </row>
    <row r="33" spans="1:20" ht="78.75" x14ac:dyDescent="0.25">
      <c r="A33" s="8">
        <v>1</v>
      </c>
      <c r="B33" s="9" t="s">
        <v>163</v>
      </c>
      <c r="C33" s="10">
        <v>41709</v>
      </c>
      <c r="D33" s="8">
        <v>14030634</v>
      </c>
      <c r="E33" s="8" t="s">
        <v>21</v>
      </c>
      <c r="F33" s="11" t="s">
        <v>164</v>
      </c>
      <c r="G33" s="8" t="s">
        <v>165</v>
      </c>
      <c r="H33" s="8" t="s">
        <v>166</v>
      </c>
      <c r="I33" s="8" t="s">
        <v>167</v>
      </c>
      <c r="J33" s="4"/>
      <c r="K33" s="5"/>
      <c r="L33" s="5"/>
      <c r="M33" s="5"/>
      <c r="N33" s="5"/>
      <c r="O33" s="5"/>
      <c r="P33" s="5"/>
      <c r="Q33" s="5"/>
      <c r="R33" s="5"/>
      <c r="S33" s="5"/>
      <c r="T33" s="5"/>
    </row>
    <row r="34" spans="1:20" ht="47.25" x14ac:dyDescent="0.25">
      <c r="A34" s="8">
        <v>2</v>
      </c>
      <c r="B34" s="9" t="s">
        <v>168</v>
      </c>
      <c r="C34" s="10">
        <v>41710</v>
      </c>
      <c r="D34" s="8">
        <v>13061817</v>
      </c>
      <c r="E34" s="8" t="s">
        <v>21</v>
      </c>
      <c r="F34" s="11" t="s">
        <v>28</v>
      </c>
      <c r="G34" s="8" t="s">
        <v>11</v>
      </c>
      <c r="H34" s="8" t="s">
        <v>169</v>
      </c>
      <c r="I34" s="8" t="s">
        <v>62</v>
      </c>
      <c r="J34" s="4"/>
      <c r="K34" s="4"/>
      <c r="L34" s="4"/>
      <c r="M34" s="4"/>
      <c r="N34" s="4"/>
      <c r="O34" s="4"/>
      <c r="P34" s="4"/>
      <c r="Q34" s="4"/>
      <c r="R34" s="4"/>
      <c r="S34" s="4"/>
      <c r="T34" s="4"/>
    </row>
    <row r="35" spans="1:20" ht="47.25" x14ac:dyDescent="0.25">
      <c r="A35" s="8">
        <v>2</v>
      </c>
      <c r="B35" s="9" t="s">
        <v>170</v>
      </c>
      <c r="C35" s="10">
        <v>41719</v>
      </c>
      <c r="D35" s="8">
        <v>13082508</v>
      </c>
      <c r="E35" s="8" t="s">
        <v>171</v>
      </c>
      <c r="F35" s="11" t="s">
        <v>172</v>
      </c>
      <c r="G35" s="8" t="s">
        <v>173</v>
      </c>
      <c r="H35" s="8" t="s">
        <v>174</v>
      </c>
      <c r="I35" s="8" t="s">
        <v>62</v>
      </c>
      <c r="J35" s="4"/>
      <c r="K35" s="4"/>
      <c r="L35" s="4"/>
      <c r="M35" s="4"/>
      <c r="N35" s="4"/>
      <c r="O35" s="4"/>
      <c r="P35" s="4"/>
      <c r="Q35" s="4"/>
      <c r="R35" s="4"/>
      <c r="S35" s="4"/>
      <c r="T35" s="4"/>
    </row>
    <row r="36" spans="1:20" ht="110.25" x14ac:dyDescent="0.25">
      <c r="A36" s="8">
        <v>1</v>
      </c>
      <c r="B36" s="9" t="s">
        <v>175</v>
      </c>
      <c r="C36" s="10">
        <v>41715</v>
      </c>
      <c r="D36" s="8">
        <v>14030650</v>
      </c>
      <c r="E36" s="8" t="s">
        <v>21</v>
      </c>
      <c r="F36" s="11" t="s">
        <v>176</v>
      </c>
      <c r="G36" s="8" t="s">
        <v>59</v>
      </c>
      <c r="H36" s="8" t="s">
        <v>177</v>
      </c>
      <c r="I36" s="8" t="s">
        <v>80</v>
      </c>
      <c r="J36" s="4"/>
      <c r="K36" s="4"/>
      <c r="L36" s="4"/>
      <c r="M36" s="4"/>
      <c r="N36" s="4"/>
      <c r="O36" s="4"/>
      <c r="P36" s="4"/>
      <c r="Q36" s="4"/>
      <c r="R36" s="4"/>
      <c r="S36" s="4"/>
      <c r="T36" s="4"/>
    </row>
    <row r="37" spans="1:20" ht="47.25" x14ac:dyDescent="0.25">
      <c r="A37" s="8">
        <v>1</v>
      </c>
      <c r="B37" s="9" t="s">
        <v>178</v>
      </c>
      <c r="C37" s="10">
        <v>41722</v>
      </c>
      <c r="D37" s="8">
        <v>13124171</v>
      </c>
      <c r="E37" s="8" t="s">
        <v>179</v>
      </c>
      <c r="F37" s="11" t="s">
        <v>156</v>
      </c>
      <c r="G37" s="8" t="s">
        <v>84</v>
      </c>
      <c r="H37" s="8" t="s">
        <v>180</v>
      </c>
      <c r="I37" s="8" t="s">
        <v>181</v>
      </c>
      <c r="J37" s="4"/>
      <c r="K37" s="4"/>
      <c r="L37" s="4"/>
      <c r="M37" s="4"/>
      <c r="N37" s="4"/>
      <c r="O37" s="4"/>
      <c r="P37" s="4"/>
      <c r="Q37" s="4"/>
      <c r="R37" s="4"/>
      <c r="S37" s="4"/>
      <c r="T37" s="4"/>
    </row>
    <row r="38" spans="1:20" ht="47.25" x14ac:dyDescent="0.25">
      <c r="A38" s="8">
        <v>1</v>
      </c>
      <c r="B38" s="9" t="s">
        <v>182</v>
      </c>
      <c r="C38" s="10">
        <v>41723</v>
      </c>
      <c r="D38" s="8">
        <v>14030695</v>
      </c>
      <c r="E38" s="8" t="s">
        <v>21</v>
      </c>
      <c r="F38" s="11" t="s">
        <v>183</v>
      </c>
      <c r="G38" s="8" t="s">
        <v>160</v>
      </c>
      <c r="H38" s="8" t="s">
        <v>184</v>
      </c>
      <c r="I38" s="8" t="s">
        <v>185</v>
      </c>
      <c r="J38" s="4"/>
      <c r="K38" s="4"/>
      <c r="L38" s="4"/>
      <c r="M38" s="4"/>
      <c r="N38" s="4"/>
      <c r="O38" s="4"/>
      <c r="P38" s="4"/>
      <c r="Q38" s="4"/>
      <c r="R38" s="4"/>
      <c r="S38" s="4"/>
      <c r="T38" s="4"/>
    </row>
    <row r="39" spans="1:20" ht="47.25" x14ac:dyDescent="0.25">
      <c r="A39" s="8">
        <v>2</v>
      </c>
      <c r="B39" s="9" t="s">
        <v>186</v>
      </c>
      <c r="C39" s="10">
        <v>41724</v>
      </c>
      <c r="D39" s="8">
        <v>14030751</v>
      </c>
      <c r="E39" s="8" t="s">
        <v>21</v>
      </c>
      <c r="F39" s="11" t="s">
        <v>187</v>
      </c>
      <c r="G39" s="8" t="s">
        <v>23</v>
      </c>
      <c r="H39" s="8" t="s">
        <v>188</v>
      </c>
      <c r="I39" s="8" t="s">
        <v>189</v>
      </c>
      <c r="J39" s="4"/>
      <c r="K39" s="4"/>
      <c r="L39" s="4"/>
      <c r="M39" s="4"/>
      <c r="N39" s="4"/>
      <c r="O39" s="4"/>
      <c r="P39" s="4"/>
      <c r="Q39" s="4"/>
      <c r="R39" s="4"/>
      <c r="S39" s="4"/>
      <c r="T39" s="4"/>
    </row>
    <row r="40" spans="1:20" ht="63" x14ac:dyDescent="0.25">
      <c r="A40" s="8">
        <v>2</v>
      </c>
      <c r="B40" s="9" t="s">
        <v>190</v>
      </c>
      <c r="C40" s="10">
        <v>41724</v>
      </c>
      <c r="D40" s="8">
        <v>14030750</v>
      </c>
      <c r="E40" s="8" t="s">
        <v>21</v>
      </c>
      <c r="F40" s="11" t="s">
        <v>191</v>
      </c>
      <c r="G40" s="8" t="s">
        <v>23</v>
      </c>
      <c r="H40" s="8" t="s">
        <v>18</v>
      </c>
      <c r="I40" s="8" t="s">
        <v>189</v>
      </c>
      <c r="J40" s="4"/>
      <c r="K40" s="4"/>
      <c r="L40" s="4"/>
      <c r="M40" s="4"/>
      <c r="N40" s="4"/>
      <c r="O40" s="4"/>
      <c r="P40" s="4"/>
      <c r="Q40" s="4"/>
      <c r="R40" s="4"/>
      <c r="S40" s="4"/>
      <c r="T40" s="4"/>
    </row>
    <row r="41" spans="1:20" ht="78.75" x14ac:dyDescent="0.25">
      <c r="A41" s="8">
        <v>2</v>
      </c>
      <c r="B41" s="9" t="s">
        <v>192</v>
      </c>
      <c r="C41" s="10">
        <v>41725</v>
      </c>
      <c r="D41" s="8">
        <v>14020479</v>
      </c>
      <c r="E41" s="8" t="s">
        <v>21</v>
      </c>
      <c r="F41" s="11" t="s">
        <v>193</v>
      </c>
      <c r="G41" s="8" t="s">
        <v>194</v>
      </c>
      <c r="H41" s="8" t="s">
        <v>195</v>
      </c>
      <c r="I41" s="8" t="s">
        <v>196</v>
      </c>
      <c r="J41" s="4"/>
      <c r="K41" s="4"/>
      <c r="L41" s="4"/>
      <c r="M41" s="4"/>
      <c r="N41" s="4"/>
      <c r="O41" s="4"/>
      <c r="P41" s="4"/>
      <c r="Q41" s="4"/>
      <c r="R41" s="4"/>
      <c r="S41" s="4"/>
      <c r="T41" s="4"/>
    </row>
    <row r="42" spans="1:20" ht="31.5" x14ac:dyDescent="0.25">
      <c r="A42" s="8">
        <v>1</v>
      </c>
      <c r="B42" s="9" t="s">
        <v>197</v>
      </c>
      <c r="C42" s="10">
        <v>41725</v>
      </c>
      <c r="D42" s="8">
        <v>14010060</v>
      </c>
      <c r="E42" s="8" t="s">
        <v>198</v>
      </c>
      <c r="F42" s="11" t="s">
        <v>199</v>
      </c>
      <c r="G42" s="8" t="s">
        <v>34</v>
      </c>
      <c r="H42" s="8" t="s">
        <v>108</v>
      </c>
      <c r="I42" s="8" t="s">
        <v>200</v>
      </c>
      <c r="J42" s="4"/>
      <c r="K42" s="4"/>
      <c r="L42" s="4"/>
      <c r="M42" s="4"/>
      <c r="N42" s="4"/>
      <c r="O42" s="4"/>
      <c r="P42" s="4"/>
      <c r="Q42" s="4"/>
      <c r="R42" s="4"/>
      <c r="S42" s="4"/>
      <c r="T42" s="4"/>
    </row>
    <row r="43" spans="1:20" ht="110.25" x14ac:dyDescent="0.25">
      <c r="A43" s="8">
        <v>1</v>
      </c>
      <c r="B43" s="9" t="s">
        <v>201</v>
      </c>
      <c r="C43" s="10">
        <v>41730</v>
      </c>
      <c r="D43" s="8">
        <v>14020527</v>
      </c>
      <c r="E43" s="8" t="s">
        <v>21</v>
      </c>
      <c r="F43" s="11" t="s">
        <v>202</v>
      </c>
      <c r="G43" s="8" t="s">
        <v>203</v>
      </c>
      <c r="H43" s="8" t="s">
        <v>204</v>
      </c>
      <c r="I43" s="8" t="s">
        <v>205</v>
      </c>
      <c r="J43" s="4"/>
      <c r="K43" s="4"/>
      <c r="L43" s="4"/>
      <c r="M43" s="4"/>
      <c r="N43" s="4"/>
      <c r="O43" s="4"/>
      <c r="P43" s="4"/>
      <c r="Q43" s="4"/>
      <c r="R43" s="4"/>
      <c r="S43" s="4"/>
      <c r="T43" s="4"/>
    </row>
    <row r="44" spans="1:20" ht="47.25" x14ac:dyDescent="0.25">
      <c r="A44" s="8">
        <v>2</v>
      </c>
      <c r="B44" s="9" t="s">
        <v>206</v>
      </c>
      <c r="C44" s="10">
        <v>41731</v>
      </c>
      <c r="D44" s="8">
        <v>13061701</v>
      </c>
      <c r="E44" s="8" t="s">
        <v>21</v>
      </c>
      <c r="F44" s="11" t="s">
        <v>207</v>
      </c>
      <c r="G44" s="8" t="s">
        <v>54</v>
      </c>
      <c r="H44" s="8" t="s">
        <v>208</v>
      </c>
      <c r="I44" s="8" t="s">
        <v>209</v>
      </c>
      <c r="J44" s="4"/>
      <c r="K44" s="4"/>
      <c r="L44" s="4"/>
      <c r="M44" s="4"/>
      <c r="N44" s="4"/>
      <c r="O44" s="4"/>
      <c r="P44" s="4"/>
      <c r="Q44" s="4"/>
      <c r="R44" s="4"/>
      <c r="S44" s="4"/>
      <c r="T44" s="4"/>
    </row>
    <row r="45" spans="1:20" ht="63" x14ac:dyDescent="0.25">
      <c r="A45" s="8">
        <v>1</v>
      </c>
      <c r="B45" s="9" t="s">
        <v>210</v>
      </c>
      <c r="C45" s="10">
        <v>41732</v>
      </c>
      <c r="D45" s="8">
        <v>14030747</v>
      </c>
      <c r="E45" s="8" t="s">
        <v>211</v>
      </c>
      <c r="F45" s="11" t="s">
        <v>212</v>
      </c>
      <c r="G45" s="8" t="s">
        <v>84</v>
      </c>
      <c r="H45" s="8" t="s">
        <v>213</v>
      </c>
      <c r="I45" s="8" t="s">
        <v>214</v>
      </c>
      <c r="J45" s="4"/>
      <c r="K45" s="4"/>
      <c r="L45" s="4"/>
      <c r="M45" s="4"/>
      <c r="N45" s="4"/>
      <c r="O45" s="4"/>
      <c r="P45" s="4"/>
      <c r="Q45" s="4"/>
      <c r="R45" s="4"/>
      <c r="S45" s="4"/>
      <c r="T45" s="4"/>
    </row>
    <row r="46" spans="1:20" ht="78.75" x14ac:dyDescent="0.25">
      <c r="A46" s="8">
        <v>1</v>
      </c>
      <c r="B46" s="9" t="s">
        <v>215</v>
      </c>
      <c r="C46" s="10">
        <v>41732</v>
      </c>
      <c r="D46" s="8">
        <v>14030767</v>
      </c>
      <c r="E46" s="8" t="s">
        <v>216</v>
      </c>
      <c r="F46" s="11" t="s">
        <v>217</v>
      </c>
      <c r="G46" s="8" t="s">
        <v>84</v>
      </c>
      <c r="H46" s="8" t="s">
        <v>136</v>
      </c>
      <c r="I46" s="8" t="s">
        <v>218</v>
      </c>
      <c r="J46" s="4"/>
      <c r="K46" s="4"/>
      <c r="L46" s="4"/>
      <c r="M46" s="4"/>
      <c r="N46" s="4"/>
      <c r="O46" s="4"/>
      <c r="P46" s="4"/>
      <c r="Q46" s="4"/>
      <c r="R46" s="4"/>
      <c r="S46" s="4"/>
      <c r="T46" s="4"/>
    </row>
    <row r="47" spans="1:20" ht="47.25" x14ac:dyDescent="0.25">
      <c r="A47" s="8">
        <v>2</v>
      </c>
      <c r="B47" s="9" t="s">
        <v>219</v>
      </c>
      <c r="C47" s="10">
        <v>41733</v>
      </c>
      <c r="D47" s="8">
        <v>13092726</v>
      </c>
      <c r="E47" s="8" t="s">
        <v>21</v>
      </c>
      <c r="F47" s="11" t="s">
        <v>125</v>
      </c>
      <c r="G47" s="8" t="s">
        <v>23</v>
      </c>
      <c r="H47" s="8" t="s">
        <v>126</v>
      </c>
      <c r="I47" s="8" t="s">
        <v>127</v>
      </c>
      <c r="J47" s="4"/>
      <c r="K47" s="4"/>
      <c r="L47" s="4"/>
      <c r="M47" s="4"/>
      <c r="N47" s="4"/>
      <c r="O47" s="4"/>
      <c r="P47" s="4"/>
      <c r="Q47" s="4"/>
      <c r="R47" s="4"/>
      <c r="S47" s="4"/>
      <c r="T47" s="4"/>
    </row>
    <row r="48" spans="1:20" ht="63" x14ac:dyDescent="0.25">
      <c r="A48" s="8">
        <v>1</v>
      </c>
      <c r="B48" s="9" t="s">
        <v>220</v>
      </c>
      <c r="C48" s="10">
        <v>41736</v>
      </c>
      <c r="D48" s="8">
        <v>14030817</v>
      </c>
      <c r="E48" s="8" t="s">
        <v>221</v>
      </c>
      <c r="F48" s="11" t="s">
        <v>222</v>
      </c>
      <c r="G48" s="8" t="s">
        <v>84</v>
      </c>
      <c r="H48" s="8" t="s">
        <v>223</v>
      </c>
      <c r="I48" s="8"/>
      <c r="J48" s="4"/>
      <c r="K48" s="4"/>
      <c r="L48" s="4"/>
      <c r="M48" s="4"/>
      <c r="N48" s="4"/>
      <c r="O48" s="4"/>
      <c r="P48" s="4"/>
      <c r="Q48" s="4"/>
      <c r="R48" s="4"/>
      <c r="S48" s="4"/>
      <c r="T48" s="4"/>
    </row>
    <row r="49" spans="1:20" ht="220.5" x14ac:dyDescent="0.25">
      <c r="A49" s="8">
        <v>2</v>
      </c>
      <c r="B49" s="9" t="s">
        <v>224</v>
      </c>
      <c r="C49" s="10">
        <v>41739</v>
      </c>
      <c r="D49" s="8" t="s">
        <v>225</v>
      </c>
      <c r="E49" s="8" t="s">
        <v>226</v>
      </c>
      <c r="F49" s="11" t="s">
        <v>227</v>
      </c>
      <c r="G49" s="8" t="s">
        <v>11</v>
      </c>
      <c r="H49" s="11" t="s">
        <v>228</v>
      </c>
      <c r="I49" s="11" t="s">
        <v>229</v>
      </c>
      <c r="J49" s="4"/>
      <c r="K49" s="4"/>
      <c r="L49" s="4"/>
      <c r="M49" s="4"/>
      <c r="N49" s="4"/>
      <c r="O49" s="4"/>
      <c r="P49" s="4"/>
      <c r="Q49" s="4"/>
      <c r="R49" s="4"/>
      <c r="S49" s="4"/>
      <c r="T49" s="4"/>
    </row>
    <row r="50" spans="1:20" ht="94.5" x14ac:dyDescent="0.25">
      <c r="A50" s="8">
        <v>1</v>
      </c>
      <c r="B50" s="9" t="s">
        <v>230</v>
      </c>
      <c r="C50" s="10">
        <v>41739</v>
      </c>
      <c r="D50" s="8">
        <v>14030640</v>
      </c>
      <c r="E50" s="8" t="s">
        <v>21</v>
      </c>
      <c r="F50" s="11" t="s">
        <v>231</v>
      </c>
      <c r="G50" s="8" t="s">
        <v>160</v>
      </c>
      <c r="H50" s="8" t="s">
        <v>232</v>
      </c>
      <c r="I50" s="8" t="s">
        <v>233</v>
      </c>
      <c r="J50" s="4"/>
      <c r="K50" s="4"/>
      <c r="L50" s="4"/>
      <c r="M50" s="4"/>
      <c r="N50" s="4"/>
      <c r="O50" s="4"/>
      <c r="P50" s="4"/>
      <c r="Q50" s="4"/>
      <c r="R50" s="4"/>
      <c r="S50" s="4"/>
      <c r="T50" s="4"/>
    </row>
    <row r="51" spans="1:20" ht="94.5" x14ac:dyDescent="0.25">
      <c r="A51" s="8">
        <v>2</v>
      </c>
      <c r="B51" s="9" t="s">
        <v>234</v>
      </c>
      <c r="C51" s="10">
        <v>41743</v>
      </c>
      <c r="D51" s="8">
        <v>14040930</v>
      </c>
      <c r="E51" s="8" t="s">
        <v>21</v>
      </c>
      <c r="F51" s="11" t="s">
        <v>235</v>
      </c>
      <c r="G51" s="8" t="s">
        <v>23</v>
      </c>
      <c r="H51" s="8" t="s">
        <v>236</v>
      </c>
      <c r="I51" s="8" t="s">
        <v>237</v>
      </c>
      <c r="J51" s="4"/>
      <c r="K51" s="4"/>
      <c r="L51" s="4"/>
      <c r="M51" s="4"/>
      <c r="N51" s="4"/>
      <c r="O51" s="4"/>
      <c r="P51" s="4"/>
      <c r="Q51" s="4"/>
      <c r="R51" s="4"/>
      <c r="S51" s="4"/>
      <c r="T51" s="4"/>
    </row>
    <row r="52" spans="1:20" ht="47.25" x14ac:dyDescent="0.25">
      <c r="A52" s="8">
        <v>2</v>
      </c>
      <c r="B52" s="9" t="s">
        <v>238</v>
      </c>
      <c r="C52" s="10">
        <v>41743</v>
      </c>
      <c r="D52" s="8">
        <v>14041016</v>
      </c>
      <c r="E52" s="8" t="s">
        <v>21</v>
      </c>
      <c r="F52" s="11" t="s">
        <v>239</v>
      </c>
      <c r="G52" s="8" t="s">
        <v>23</v>
      </c>
      <c r="H52" s="8" t="s">
        <v>240</v>
      </c>
      <c r="I52" s="8" t="s">
        <v>241</v>
      </c>
      <c r="J52" s="4"/>
      <c r="K52" s="4"/>
      <c r="L52" s="4"/>
      <c r="M52" s="4"/>
      <c r="N52" s="4"/>
      <c r="O52" s="4"/>
      <c r="P52" s="4"/>
      <c r="Q52" s="4"/>
      <c r="R52" s="4"/>
      <c r="S52" s="4"/>
      <c r="T52" s="4"/>
    </row>
    <row r="53" spans="1:20" ht="94.5" x14ac:dyDescent="0.25">
      <c r="A53" s="8">
        <v>2</v>
      </c>
      <c r="B53" s="9" t="s">
        <v>242</v>
      </c>
      <c r="C53" s="10">
        <v>41744</v>
      </c>
      <c r="D53" s="8">
        <v>14030855</v>
      </c>
      <c r="E53" s="8" t="s">
        <v>243</v>
      </c>
      <c r="F53" s="11" t="s">
        <v>244</v>
      </c>
      <c r="G53" s="8" t="s">
        <v>84</v>
      </c>
      <c r="H53" s="8" t="s">
        <v>245</v>
      </c>
      <c r="I53" s="8" t="s">
        <v>246</v>
      </c>
      <c r="J53" s="4"/>
      <c r="K53" s="4"/>
      <c r="L53" s="4"/>
      <c r="M53" s="4"/>
      <c r="N53" s="4"/>
      <c r="O53" s="4"/>
      <c r="P53" s="4"/>
      <c r="Q53" s="4"/>
      <c r="R53" s="4"/>
      <c r="S53" s="4"/>
      <c r="T53" s="4"/>
    </row>
    <row r="54" spans="1:20" ht="63" x14ac:dyDescent="0.25">
      <c r="A54" s="8">
        <v>2</v>
      </c>
      <c r="B54" s="9" t="s">
        <v>247</v>
      </c>
      <c r="C54" s="10">
        <v>41752</v>
      </c>
      <c r="D54" s="8" t="s">
        <v>248</v>
      </c>
      <c r="E54" s="8" t="s">
        <v>21</v>
      </c>
      <c r="F54" s="11" t="s">
        <v>249</v>
      </c>
      <c r="G54" s="8" t="s">
        <v>54</v>
      </c>
      <c r="H54" s="8" t="s">
        <v>250</v>
      </c>
      <c r="I54" s="8" t="s">
        <v>251</v>
      </c>
      <c r="J54" s="4"/>
      <c r="K54" s="4"/>
      <c r="L54" s="4"/>
      <c r="M54" s="4"/>
      <c r="N54" s="4"/>
      <c r="O54" s="4"/>
      <c r="P54" s="4"/>
      <c r="Q54" s="4"/>
      <c r="R54" s="4"/>
      <c r="S54" s="4"/>
      <c r="T54" s="4"/>
    </row>
    <row r="55" spans="1:20" ht="63" x14ac:dyDescent="0.25">
      <c r="A55" s="8">
        <v>2</v>
      </c>
      <c r="B55" s="9" t="s">
        <v>252</v>
      </c>
      <c r="C55" s="10">
        <v>41754</v>
      </c>
      <c r="D55" s="8">
        <v>14041081</v>
      </c>
      <c r="E55" s="8" t="s">
        <v>21</v>
      </c>
      <c r="F55" s="11" t="s">
        <v>253</v>
      </c>
      <c r="G55" s="8" t="s">
        <v>23</v>
      </c>
      <c r="H55" s="8" t="s">
        <v>254</v>
      </c>
      <c r="I55" s="8" t="s">
        <v>255</v>
      </c>
      <c r="J55" s="4"/>
      <c r="K55" s="4"/>
      <c r="L55" s="4"/>
      <c r="M55" s="4"/>
      <c r="N55" s="4"/>
      <c r="O55" s="4"/>
      <c r="P55" s="4"/>
      <c r="Q55" s="4"/>
      <c r="R55" s="4"/>
      <c r="S55" s="4"/>
      <c r="T55" s="4"/>
    </row>
    <row r="56" spans="1:20" ht="47.25" x14ac:dyDescent="0.25">
      <c r="A56" s="8">
        <v>1</v>
      </c>
      <c r="B56" s="9" t="s">
        <v>257</v>
      </c>
      <c r="C56" s="10">
        <v>41757</v>
      </c>
      <c r="D56" s="8">
        <v>14030759</v>
      </c>
      <c r="E56" s="8" t="s">
        <v>21</v>
      </c>
      <c r="F56" s="11" t="s">
        <v>258</v>
      </c>
      <c r="G56" s="8" t="s">
        <v>23</v>
      </c>
      <c r="H56" s="8" t="s">
        <v>259</v>
      </c>
      <c r="I56" s="8" t="s">
        <v>260</v>
      </c>
      <c r="J56" s="4"/>
      <c r="K56" s="4"/>
      <c r="L56" s="4"/>
      <c r="M56" s="4"/>
      <c r="N56" s="4"/>
      <c r="O56" s="4"/>
      <c r="P56" s="4"/>
      <c r="Q56" s="4"/>
      <c r="R56" s="4"/>
      <c r="S56" s="4"/>
      <c r="T56" s="4"/>
    </row>
    <row r="57" spans="1:20" ht="63" x14ac:dyDescent="0.25">
      <c r="A57" s="8">
        <v>2</v>
      </c>
      <c r="B57" s="9" t="s">
        <v>261</v>
      </c>
      <c r="C57" s="10">
        <v>41757</v>
      </c>
      <c r="D57" s="8">
        <v>14030677</v>
      </c>
      <c r="E57" s="8" t="s">
        <v>21</v>
      </c>
      <c r="F57" s="11" t="s">
        <v>262</v>
      </c>
      <c r="G57" s="8" t="s">
        <v>59</v>
      </c>
      <c r="H57" s="8" t="s">
        <v>263</v>
      </c>
      <c r="I57" s="8" t="s">
        <v>21</v>
      </c>
      <c r="J57" s="4"/>
      <c r="K57" s="4"/>
      <c r="L57" s="4"/>
      <c r="M57" s="4"/>
      <c r="N57" s="4"/>
      <c r="O57" s="4"/>
      <c r="P57" s="4"/>
      <c r="Q57" s="4"/>
      <c r="R57" s="4"/>
      <c r="S57" s="4"/>
      <c r="T57" s="4"/>
    </row>
    <row r="58" spans="1:20" ht="110.25" x14ac:dyDescent="0.25">
      <c r="A58" s="8">
        <v>1</v>
      </c>
      <c r="B58" s="9" t="s">
        <v>266</v>
      </c>
      <c r="C58" s="10">
        <v>41761</v>
      </c>
      <c r="D58" s="8">
        <v>14030840</v>
      </c>
      <c r="E58" s="8" t="s">
        <v>21</v>
      </c>
      <c r="F58" s="11" t="s">
        <v>267</v>
      </c>
      <c r="G58" s="8" t="s">
        <v>203</v>
      </c>
      <c r="H58" s="8" t="s">
        <v>50</v>
      </c>
      <c r="I58" s="8" t="s">
        <v>268</v>
      </c>
      <c r="J58" s="4"/>
      <c r="K58" s="4"/>
      <c r="L58" s="4"/>
      <c r="M58" s="4"/>
      <c r="N58" s="4"/>
      <c r="O58" s="4"/>
      <c r="P58" s="4"/>
      <c r="Q58" s="4"/>
      <c r="R58" s="4"/>
      <c r="S58" s="4"/>
      <c r="T58" s="4"/>
    </row>
    <row r="59" spans="1:20" ht="63" x14ac:dyDescent="0.25">
      <c r="A59" s="8">
        <v>2</v>
      </c>
      <c r="B59" s="9" t="s">
        <v>269</v>
      </c>
      <c r="C59" s="10">
        <v>41765</v>
      </c>
      <c r="D59" s="8">
        <v>14051158</v>
      </c>
      <c r="E59" s="8" t="s">
        <v>21</v>
      </c>
      <c r="F59" s="11" t="s">
        <v>270</v>
      </c>
      <c r="G59" s="8" t="s">
        <v>21</v>
      </c>
      <c r="H59" s="8" t="s">
        <v>150</v>
      </c>
      <c r="I59" s="8" t="s">
        <v>196</v>
      </c>
      <c r="J59" s="4"/>
      <c r="K59" s="4"/>
      <c r="L59" s="4"/>
      <c r="M59" s="4"/>
      <c r="N59" s="4"/>
      <c r="O59" s="4"/>
      <c r="P59" s="4"/>
      <c r="Q59" s="4"/>
      <c r="R59" s="4"/>
      <c r="S59" s="4"/>
      <c r="T59" s="4"/>
    </row>
    <row r="60" spans="1:20" ht="63" x14ac:dyDescent="0.25">
      <c r="A60" s="8">
        <v>1</v>
      </c>
      <c r="B60" s="9" t="s">
        <v>271</v>
      </c>
      <c r="C60" s="10">
        <v>41767</v>
      </c>
      <c r="D60" s="8">
        <v>13103422</v>
      </c>
      <c r="E60" s="8" t="s">
        <v>272</v>
      </c>
      <c r="F60" s="11" t="s">
        <v>273</v>
      </c>
      <c r="G60" s="8" t="s">
        <v>274</v>
      </c>
      <c r="H60" s="8" t="s">
        <v>275</v>
      </c>
      <c r="I60" s="8" t="s">
        <v>276</v>
      </c>
      <c r="J60" s="4"/>
      <c r="K60" s="1"/>
      <c r="L60" s="1"/>
      <c r="M60" s="1"/>
      <c r="N60" s="1"/>
      <c r="O60" s="1"/>
      <c r="P60" s="1"/>
      <c r="Q60" s="1"/>
      <c r="R60" s="1"/>
      <c r="S60" s="1"/>
      <c r="T60" s="1"/>
    </row>
    <row r="61" spans="1:20" ht="47.25" x14ac:dyDescent="0.25">
      <c r="A61" s="8">
        <v>1</v>
      </c>
      <c r="B61" s="9" t="s">
        <v>277</v>
      </c>
      <c r="C61" s="10">
        <v>41767</v>
      </c>
      <c r="D61" s="8">
        <v>14030848</v>
      </c>
      <c r="E61" s="8" t="s">
        <v>278</v>
      </c>
      <c r="F61" s="11" t="s">
        <v>279</v>
      </c>
      <c r="G61" s="8" t="s">
        <v>274</v>
      </c>
      <c r="H61" s="8" t="s">
        <v>280</v>
      </c>
      <c r="I61" s="8" t="s">
        <v>281</v>
      </c>
      <c r="J61" s="4"/>
      <c r="K61" s="1"/>
      <c r="L61" s="1"/>
      <c r="M61" s="1"/>
      <c r="N61" s="1"/>
      <c r="O61" s="1"/>
      <c r="P61" s="1"/>
      <c r="Q61" s="1"/>
      <c r="R61" s="1"/>
      <c r="S61" s="1"/>
      <c r="T61" s="1"/>
    </row>
    <row r="62" spans="1:20" ht="47.25" x14ac:dyDescent="0.25">
      <c r="A62" s="8">
        <v>1</v>
      </c>
      <c r="B62" s="9" t="s">
        <v>282</v>
      </c>
      <c r="C62" s="10">
        <v>41767</v>
      </c>
      <c r="D62" s="8">
        <v>14040957</v>
      </c>
      <c r="E62" s="8" t="s">
        <v>283</v>
      </c>
      <c r="F62" s="11" t="s">
        <v>284</v>
      </c>
      <c r="G62" s="8" t="s">
        <v>84</v>
      </c>
      <c r="H62" s="8" t="s">
        <v>285</v>
      </c>
      <c r="I62" s="8" t="s">
        <v>286</v>
      </c>
      <c r="J62" s="4"/>
      <c r="K62" s="1"/>
      <c r="L62" s="1"/>
      <c r="M62" s="1"/>
      <c r="N62" s="1"/>
      <c r="O62" s="1"/>
      <c r="P62" s="1"/>
      <c r="Q62" s="1"/>
      <c r="R62" s="1"/>
      <c r="S62" s="1"/>
      <c r="T62" s="1"/>
    </row>
    <row r="63" spans="1:20" ht="63" x14ac:dyDescent="0.25">
      <c r="A63" s="8">
        <v>1</v>
      </c>
      <c r="B63" s="9" t="s">
        <v>287</v>
      </c>
      <c r="C63" s="10">
        <v>41773</v>
      </c>
      <c r="D63" s="8">
        <v>14051163</v>
      </c>
      <c r="E63" s="8" t="s">
        <v>21</v>
      </c>
      <c r="F63" s="11" t="s">
        <v>288</v>
      </c>
      <c r="G63" s="8" t="s">
        <v>23</v>
      </c>
      <c r="H63" s="8" t="s">
        <v>289</v>
      </c>
      <c r="I63" s="8" t="s">
        <v>290</v>
      </c>
      <c r="J63" s="4"/>
      <c r="K63" s="1"/>
      <c r="L63" s="1"/>
      <c r="M63" s="1"/>
      <c r="N63" s="1"/>
      <c r="O63" s="1"/>
      <c r="P63" s="1"/>
      <c r="Q63" s="1"/>
      <c r="R63" s="1"/>
      <c r="S63" s="1"/>
      <c r="T63" s="1"/>
    </row>
    <row r="64" spans="1:20" ht="63" x14ac:dyDescent="0.25">
      <c r="A64" s="8">
        <v>2</v>
      </c>
      <c r="B64" s="9" t="s">
        <v>291</v>
      </c>
      <c r="C64" s="10">
        <v>41792</v>
      </c>
      <c r="D64" s="8">
        <v>13113781</v>
      </c>
      <c r="E64" s="8" t="s">
        <v>292</v>
      </c>
      <c r="F64" s="11" t="s">
        <v>293</v>
      </c>
      <c r="G64" s="8" t="s">
        <v>294</v>
      </c>
      <c r="H64" s="8" t="s">
        <v>295</v>
      </c>
      <c r="I64" s="8" t="s">
        <v>296</v>
      </c>
      <c r="J64" s="4"/>
      <c r="K64" s="1"/>
      <c r="L64" s="1"/>
      <c r="M64" s="1"/>
      <c r="N64" s="1"/>
      <c r="O64" s="1"/>
      <c r="P64" s="1"/>
      <c r="Q64" s="1"/>
      <c r="R64" s="1"/>
      <c r="S64" s="1"/>
      <c r="T64" s="1"/>
    </row>
    <row r="65" spans="1:20" ht="78.75" x14ac:dyDescent="0.25">
      <c r="A65" s="8">
        <v>2</v>
      </c>
      <c r="B65" s="9" t="s">
        <v>297</v>
      </c>
      <c r="C65" s="10">
        <v>41793</v>
      </c>
      <c r="D65" s="8">
        <v>14041081</v>
      </c>
      <c r="E65" s="8" t="s">
        <v>21</v>
      </c>
      <c r="F65" s="11" t="s">
        <v>298</v>
      </c>
      <c r="G65" s="8" t="s">
        <v>21</v>
      </c>
      <c r="H65" s="8" t="s">
        <v>299</v>
      </c>
      <c r="I65" s="8" t="s">
        <v>21</v>
      </c>
      <c r="J65" s="4"/>
      <c r="K65" s="1"/>
      <c r="L65" s="1"/>
      <c r="M65" s="1"/>
      <c r="N65" s="1"/>
      <c r="O65" s="1"/>
      <c r="P65" s="1"/>
      <c r="Q65" s="1"/>
      <c r="R65" s="1"/>
      <c r="S65" s="1"/>
      <c r="T65" s="1"/>
    </row>
    <row r="66" spans="1:20" ht="110.25" x14ac:dyDescent="0.25">
      <c r="A66" s="8">
        <v>1</v>
      </c>
      <c r="B66" s="9" t="s">
        <v>300</v>
      </c>
      <c r="C66" s="10">
        <v>41796</v>
      </c>
      <c r="D66" s="8">
        <v>14051392</v>
      </c>
      <c r="E66" s="8" t="s">
        <v>21</v>
      </c>
      <c r="F66" s="11" t="s">
        <v>301</v>
      </c>
      <c r="G66" s="8" t="s">
        <v>59</v>
      </c>
      <c r="H66" s="8" t="s">
        <v>145</v>
      </c>
      <c r="I66" s="8" t="s">
        <v>80</v>
      </c>
      <c r="J66" s="4"/>
      <c r="K66" s="1"/>
      <c r="L66" s="1"/>
      <c r="M66" s="1"/>
      <c r="N66" s="1"/>
      <c r="O66" s="1"/>
      <c r="P66" s="1"/>
      <c r="Q66" s="1"/>
      <c r="R66" s="1"/>
      <c r="S66" s="1"/>
      <c r="T66" s="1"/>
    </row>
    <row r="67" spans="1:20" ht="94.5" x14ac:dyDescent="0.25">
      <c r="A67" s="8">
        <v>1</v>
      </c>
      <c r="B67" s="9" t="s">
        <v>302</v>
      </c>
      <c r="C67" s="10">
        <v>41799</v>
      </c>
      <c r="D67" s="8">
        <v>14041455</v>
      </c>
      <c r="E67" s="8" t="s">
        <v>21</v>
      </c>
      <c r="F67" s="11" t="s">
        <v>303</v>
      </c>
      <c r="G67" s="8" t="s">
        <v>304</v>
      </c>
      <c r="H67" s="8" t="s">
        <v>305</v>
      </c>
      <c r="I67" s="8" t="s">
        <v>306</v>
      </c>
      <c r="J67" s="4"/>
      <c r="K67" s="3"/>
      <c r="L67" s="3"/>
      <c r="M67" s="3"/>
      <c r="N67" s="4"/>
      <c r="O67" s="3"/>
      <c r="P67" s="3"/>
      <c r="Q67" s="3"/>
      <c r="R67" s="1"/>
      <c r="S67" s="1"/>
      <c r="T67" s="1"/>
    </row>
    <row r="68" spans="1:20" ht="94.5" x14ac:dyDescent="0.25">
      <c r="A68" s="8"/>
      <c r="B68" s="9" t="s">
        <v>307</v>
      </c>
      <c r="C68" s="10">
        <v>41801</v>
      </c>
      <c r="D68" s="8">
        <v>13124224</v>
      </c>
      <c r="E68" s="8" t="s">
        <v>21</v>
      </c>
      <c r="F68" s="11" t="s">
        <v>308</v>
      </c>
      <c r="G68" s="8" t="s">
        <v>39</v>
      </c>
      <c r="H68" s="8" t="s">
        <v>40</v>
      </c>
      <c r="I68" s="8" t="s">
        <v>309</v>
      </c>
      <c r="J68" s="4"/>
      <c r="K68" s="1"/>
      <c r="L68" s="1"/>
      <c r="M68" s="1"/>
      <c r="N68" s="1"/>
      <c r="O68" s="1"/>
      <c r="P68" s="1"/>
      <c r="Q68" s="1"/>
      <c r="R68" s="1"/>
      <c r="S68" s="1"/>
      <c r="T68" s="1"/>
    </row>
    <row r="69" spans="1:20" ht="110.25" x14ac:dyDescent="0.25">
      <c r="A69" s="8">
        <v>1</v>
      </c>
      <c r="B69" s="9" t="s">
        <v>310</v>
      </c>
      <c r="C69" s="10">
        <v>41801</v>
      </c>
      <c r="D69" s="8">
        <v>14030791</v>
      </c>
      <c r="E69" s="8" t="s">
        <v>21</v>
      </c>
      <c r="F69" s="11" t="s">
        <v>311</v>
      </c>
      <c r="G69" s="8" t="s">
        <v>59</v>
      </c>
      <c r="H69" s="8" t="s">
        <v>312</v>
      </c>
      <c r="I69" s="8" t="s">
        <v>80</v>
      </c>
      <c r="J69" s="4"/>
      <c r="K69" s="1"/>
      <c r="L69" s="1"/>
      <c r="M69" s="1"/>
      <c r="N69" s="1"/>
      <c r="O69" s="1"/>
      <c r="P69" s="1"/>
      <c r="Q69" s="1"/>
      <c r="R69" s="1"/>
      <c r="S69" s="1"/>
      <c r="T69" s="1"/>
    </row>
    <row r="70" spans="1:20" ht="47.25" x14ac:dyDescent="0.25">
      <c r="A70" s="8">
        <v>1</v>
      </c>
      <c r="B70" s="9" t="s">
        <v>313</v>
      </c>
      <c r="C70" s="10">
        <v>41803</v>
      </c>
      <c r="D70" s="8">
        <v>14020557</v>
      </c>
      <c r="E70" s="8" t="s">
        <v>314</v>
      </c>
      <c r="F70" s="11" t="s">
        <v>315</v>
      </c>
      <c r="G70" s="8" t="s">
        <v>274</v>
      </c>
      <c r="H70" s="8" t="s">
        <v>316</v>
      </c>
      <c r="I70" s="8" t="s">
        <v>317</v>
      </c>
      <c r="J70" s="4"/>
      <c r="K70" s="1"/>
      <c r="L70" s="1"/>
      <c r="M70" s="1"/>
      <c r="N70" s="1"/>
      <c r="O70" s="1"/>
      <c r="P70" s="1"/>
      <c r="Q70" s="1"/>
      <c r="R70" s="1"/>
      <c r="S70" s="1"/>
      <c r="T70" s="1"/>
    </row>
    <row r="71" spans="1:20" ht="110.25" x14ac:dyDescent="0.25">
      <c r="A71" s="8">
        <v>1</v>
      </c>
      <c r="B71" s="9" t="s">
        <v>318</v>
      </c>
      <c r="C71" s="10">
        <v>41813</v>
      </c>
      <c r="D71" s="8">
        <v>14041015</v>
      </c>
      <c r="E71" s="8" t="s">
        <v>21</v>
      </c>
      <c r="F71" s="11" t="s">
        <v>319</v>
      </c>
      <c r="G71" s="8" t="s">
        <v>203</v>
      </c>
      <c r="H71" s="8" t="s">
        <v>204</v>
      </c>
      <c r="I71" s="8" t="s">
        <v>320</v>
      </c>
      <c r="J71" s="4"/>
      <c r="K71" s="1"/>
      <c r="L71" s="1"/>
      <c r="M71" s="1"/>
      <c r="N71" s="1"/>
      <c r="O71" s="1"/>
      <c r="P71" s="1"/>
      <c r="Q71" s="1"/>
      <c r="R71" s="1"/>
      <c r="S71" s="1"/>
      <c r="T71" s="1"/>
    </row>
    <row r="72" spans="1:20" ht="63" x14ac:dyDescent="0.25">
      <c r="A72" s="8">
        <v>2</v>
      </c>
      <c r="B72" s="9" t="s">
        <v>323</v>
      </c>
      <c r="C72" s="10">
        <v>41816</v>
      </c>
      <c r="D72" s="8">
        <v>13103089</v>
      </c>
      <c r="E72" s="8" t="s">
        <v>324</v>
      </c>
      <c r="F72" s="11" t="s">
        <v>325</v>
      </c>
      <c r="G72" s="8" t="s">
        <v>294</v>
      </c>
      <c r="H72" s="8" t="s">
        <v>326</v>
      </c>
      <c r="I72" s="8" t="s">
        <v>327</v>
      </c>
      <c r="J72" s="4"/>
      <c r="K72" s="1"/>
      <c r="L72" s="1"/>
      <c r="M72" s="1"/>
      <c r="N72" s="1"/>
      <c r="O72" s="1"/>
      <c r="P72" s="1"/>
      <c r="Q72" s="1"/>
      <c r="R72" s="1"/>
      <c r="S72" s="1"/>
      <c r="T72" s="1"/>
    </row>
    <row r="73" spans="1:20" ht="63" x14ac:dyDescent="0.25">
      <c r="A73" s="8">
        <v>1</v>
      </c>
      <c r="B73" s="9" t="s">
        <v>328</v>
      </c>
      <c r="C73" s="10">
        <v>41816</v>
      </c>
      <c r="D73" s="8">
        <v>14061607</v>
      </c>
      <c r="E73" s="8" t="s">
        <v>329</v>
      </c>
      <c r="F73" s="11" t="s">
        <v>330</v>
      </c>
      <c r="G73" s="8" t="s">
        <v>84</v>
      </c>
      <c r="H73" s="8" t="s">
        <v>331</v>
      </c>
      <c r="I73" s="8" t="s">
        <v>332</v>
      </c>
      <c r="J73" s="4"/>
      <c r="K73" s="1"/>
      <c r="L73" s="1"/>
      <c r="M73" s="1"/>
      <c r="N73" s="1"/>
      <c r="O73" s="1"/>
      <c r="P73" s="1"/>
      <c r="Q73" s="1"/>
      <c r="R73" s="1"/>
      <c r="S73" s="1"/>
      <c r="T73" s="1"/>
    </row>
    <row r="74" spans="1:20" ht="47.25" x14ac:dyDescent="0.25">
      <c r="A74" s="8">
        <v>1</v>
      </c>
      <c r="B74" s="9" t="s">
        <v>333</v>
      </c>
      <c r="C74" s="10">
        <v>41820</v>
      </c>
      <c r="D74" s="8">
        <v>14061807</v>
      </c>
      <c r="E74" s="8" t="s">
        <v>21</v>
      </c>
      <c r="F74" s="11" t="s">
        <v>334</v>
      </c>
      <c r="G74" s="8" t="s">
        <v>21</v>
      </c>
      <c r="H74" s="8" t="s">
        <v>335</v>
      </c>
      <c r="I74" s="8" t="s">
        <v>132</v>
      </c>
      <c r="J74" s="4"/>
      <c r="K74" s="1"/>
      <c r="L74" s="1"/>
      <c r="M74" s="1"/>
      <c r="N74" s="1"/>
      <c r="O74" s="1"/>
      <c r="P74" s="1"/>
      <c r="Q74" s="1"/>
      <c r="R74" s="1"/>
      <c r="S74" s="1"/>
      <c r="T74" s="1"/>
    </row>
    <row r="75" spans="1:20" ht="47.25" x14ac:dyDescent="0.25">
      <c r="A75" s="8">
        <v>2</v>
      </c>
      <c r="B75" s="9" t="s">
        <v>336</v>
      </c>
      <c r="C75" s="10">
        <v>41821</v>
      </c>
      <c r="D75" s="8">
        <v>14061702</v>
      </c>
      <c r="E75" s="8" t="s">
        <v>21</v>
      </c>
      <c r="F75" s="11" t="s">
        <v>337</v>
      </c>
      <c r="G75" s="8" t="s">
        <v>23</v>
      </c>
      <c r="H75" s="8" t="s">
        <v>338</v>
      </c>
      <c r="I75" s="8" t="s">
        <v>339</v>
      </c>
      <c r="J75" s="4"/>
      <c r="K75" s="1"/>
      <c r="L75" s="1"/>
      <c r="M75" s="1"/>
      <c r="N75" s="1"/>
      <c r="O75" s="1"/>
      <c r="P75" s="1"/>
      <c r="Q75" s="1"/>
      <c r="R75" s="1"/>
      <c r="S75" s="1"/>
      <c r="T75" s="1"/>
    </row>
    <row r="76" spans="1:20" ht="78.75" x14ac:dyDescent="0.25">
      <c r="A76" s="8">
        <v>1</v>
      </c>
      <c r="B76" s="9" t="s">
        <v>340</v>
      </c>
      <c r="C76" s="10">
        <v>41822</v>
      </c>
      <c r="D76" s="8" t="s">
        <v>341</v>
      </c>
      <c r="E76" s="8" t="s">
        <v>198</v>
      </c>
      <c r="F76" s="11" t="s">
        <v>342</v>
      </c>
      <c r="G76" s="8" t="s">
        <v>34</v>
      </c>
      <c r="H76" s="8" t="s">
        <v>343</v>
      </c>
      <c r="I76" s="8" t="s">
        <v>344</v>
      </c>
      <c r="J76" s="4"/>
      <c r="K76" s="1"/>
      <c r="L76" s="1"/>
      <c r="M76" s="1"/>
      <c r="N76" s="1"/>
      <c r="O76" s="1"/>
      <c r="P76" s="1"/>
      <c r="Q76" s="1"/>
      <c r="R76" s="1"/>
      <c r="S76" s="1"/>
      <c r="T76" s="1"/>
    </row>
    <row r="77" spans="1:20" ht="63" x14ac:dyDescent="0.25">
      <c r="A77" s="8">
        <v>1</v>
      </c>
      <c r="B77" s="9" t="s">
        <v>345</v>
      </c>
      <c r="C77" s="10">
        <v>41828</v>
      </c>
      <c r="D77" s="8">
        <v>14030655</v>
      </c>
      <c r="E77" s="8" t="s">
        <v>346</v>
      </c>
      <c r="F77" s="11" t="s">
        <v>264</v>
      </c>
      <c r="G77" s="8" t="s">
        <v>194</v>
      </c>
      <c r="H77" s="8" t="s">
        <v>347</v>
      </c>
      <c r="I77" s="8" t="s">
        <v>265</v>
      </c>
      <c r="J77" s="4"/>
      <c r="K77" s="1"/>
      <c r="L77" s="1"/>
      <c r="M77" s="1"/>
      <c r="N77" s="1"/>
      <c r="O77" s="1"/>
      <c r="P77" s="1"/>
      <c r="Q77" s="1"/>
      <c r="R77" s="1"/>
      <c r="S77" s="1"/>
      <c r="T77" s="1"/>
    </row>
    <row r="78" spans="1:20" ht="110.25" x14ac:dyDescent="0.25">
      <c r="A78" s="8">
        <v>1</v>
      </c>
      <c r="B78" s="9" t="s">
        <v>348</v>
      </c>
      <c r="C78" s="10">
        <v>41831</v>
      </c>
      <c r="D78" s="8">
        <v>14061837</v>
      </c>
      <c r="E78" s="8" t="s">
        <v>21</v>
      </c>
      <c r="F78" s="11" t="s">
        <v>349</v>
      </c>
      <c r="G78" s="8" t="s">
        <v>203</v>
      </c>
      <c r="H78" s="8" t="s">
        <v>50</v>
      </c>
      <c r="I78" s="8" t="s">
        <v>350</v>
      </c>
      <c r="J78" s="4"/>
      <c r="K78" s="1"/>
      <c r="L78" s="1"/>
      <c r="M78" s="1"/>
      <c r="N78" s="1"/>
      <c r="O78" s="1"/>
      <c r="P78" s="1"/>
      <c r="Q78" s="1"/>
      <c r="R78" s="1"/>
      <c r="S78" s="1"/>
      <c r="T78" s="1"/>
    </row>
    <row r="79" spans="1:20" ht="78.75" x14ac:dyDescent="0.25">
      <c r="A79" s="8">
        <v>1</v>
      </c>
      <c r="B79" s="9" t="s">
        <v>351</v>
      </c>
      <c r="C79" s="10">
        <v>41834</v>
      </c>
      <c r="D79" s="8">
        <v>14072015</v>
      </c>
      <c r="E79" s="8" t="s">
        <v>21</v>
      </c>
      <c r="F79" s="11" t="s">
        <v>352</v>
      </c>
      <c r="G79" s="8" t="s">
        <v>54</v>
      </c>
      <c r="H79" s="8" t="s">
        <v>353</v>
      </c>
      <c r="I79" s="8" t="s">
        <v>354</v>
      </c>
      <c r="J79" s="1"/>
      <c r="K79" s="1"/>
      <c r="L79" s="1"/>
      <c r="M79" s="1"/>
      <c r="N79" s="1"/>
      <c r="O79" s="1"/>
      <c r="P79" s="1"/>
      <c r="Q79" s="1"/>
      <c r="R79" s="1"/>
      <c r="S79" s="1"/>
      <c r="T79" s="1"/>
    </row>
    <row r="80" spans="1:20" ht="47.25" x14ac:dyDescent="0.25">
      <c r="A80" s="8">
        <v>2</v>
      </c>
      <c r="B80" s="9" t="s">
        <v>355</v>
      </c>
      <c r="C80" s="10">
        <v>41834</v>
      </c>
      <c r="D80" s="8">
        <v>14030850</v>
      </c>
      <c r="E80" s="8" t="s">
        <v>21</v>
      </c>
      <c r="F80" s="11" t="s">
        <v>356</v>
      </c>
      <c r="G80" s="8" t="s">
        <v>23</v>
      </c>
      <c r="H80" s="8" t="s">
        <v>357</v>
      </c>
      <c r="I80" s="8" t="s">
        <v>358</v>
      </c>
      <c r="J80" s="1"/>
      <c r="K80" s="1"/>
      <c r="L80" s="1"/>
      <c r="M80" s="1"/>
      <c r="N80" s="1"/>
      <c r="O80" s="1"/>
      <c r="P80" s="1"/>
      <c r="Q80" s="1"/>
      <c r="R80" s="1"/>
      <c r="S80" s="1"/>
      <c r="T80" s="1"/>
    </row>
    <row r="81" spans="1:20" ht="94.5" x14ac:dyDescent="0.25">
      <c r="A81" s="8">
        <v>2</v>
      </c>
      <c r="B81" s="9" t="s">
        <v>359</v>
      </c>
      <c r="C81" s="10">
        <v>41834</v>
      </c>
      <c r="D81" s="8">
        <v>14051158</v>
      </c>
      <c r="E81" s="8" t="s">
        <v>21</v>
      </c>
      <c r="F81" s="11" t="s">
        <v>360</v>
      </c>
      <c r="G81" s="8" t="s">
        <v>21</v>
      </c>
      <c r="H81" s="8" t="s">
        <v>361</v>
      </c>
      <c r="I81" s="8" t="s">
        <v>21</v>
      </c>
      <c r="J81" s="1"/>
      <c r="K81" s="4"/>
      <c r="L81" s="4"/>
      <c r="M81" s="4"/>
      <c r="N81" s="4"/>
      <c r="O81" s="4"/>
      <c r="P81" s="4"/>
      <c r="Q81" s="4"/>
      <c r="R81" s="4"/>
      <c r="S81" s="4"/>
      <c r="T81" s="4"/>
    </row>
    <row r="82" spans="1:20" ht="47.25" x14ac:dyDescent="0.25">
      <c r="A82" s="8">
        <v>1</v>
      </c>
      <c r="B82" s="9" t="s">
        <v>363</v>
      </c>
      <c r="C82" s="10">
        <v>41837</v>
      </c>
      <c r="D82" s="8">
        <v>14051464</v>
      </c>
      <c r="E82" s="8" t="s">
        <v>364</v>
      </c>
      <c r="F82" s="11" t="s">
        <v>365</v>
      </c>
      <c r="G82" s="8" t="s">
        <v>84</v>
      </c>
      <c r="H82" s="8" t="s">
        <v>366</v>
      </c>
      <c r="I82" s="8" t="s">
        <v>332</v>
      </c>
      <c r="J82" s="1"/>
      <c r="K82" s="4"/>
      <c r="L82" s="4"/>
      <c r="M82" s="4"/>
      <c r="N82" s="4"/>
      <c r="O82" s="4"/>
      <c r="P82" s="4"/>
      <c r="Q82" s="4"/>
      <c r="R82" s="4"/>
      <c r="S82" s="4"/>
      <c r="T82" s="4"/>
    </row>
    <row r="83" spans="1:20" ht="94.5" x14ac:dyDescent="0.25">
      <c r="A83" s="8">
        <v>1</v>
      </c>
      <c r="B83" s="9" t="s">
        <v>367</v>
      </c>
      <c r="C83" s="10">
        <v>41838</v>
      </c>
      <c r="D83" s="8">
        <v>14071932</v>
      </c>
      <c r="E83" s="8" t="s">
        <v>368</v>
      </c>
      <c r="F83" s="11" t="s">
        <v>369</v>
      </c>
      <c r="G83" s="8" t="s">
        <v>362</v>
      </c>
      <c r="H83" s="8" t="s">
        <v>370</v>
      </c>
      <c r="I83" s="8" t="s">
        <v>371</v>
      </c>
      <c r="J83" s="1"/>
      <c r="K83" s="4"/>
      <c r="L83" s="4"/>
      <c r="M83" s="4"/>
      <c r="N83" s="4"/>
      <c r="O83" s="4"/>
      <c r="P83" s="4"/>
      <c r="Q83" s="4"/>
      <c r="R83" s="4"/>
      <c r="S83" s="4"/>
      <c r="T83" s="4"/>
    </row>
    <row r="84" spans="1:20" ht="78.75" x14ac:dyDescent="0.25">
      <c r="A84" s="8">
        <v>2</v>
      </c>
      <c r="B84" s="9" t="s">
        <v>372</v>
      </c>
      <c r="C84" s="10">
        <v>41838</v>
      </c>
      <c r="D84" s="8">
        <v>14020494</v>
      </c>
      <c r="E84" s="8" t="s">
        <v>321</v>
      </c>
      <c r="F84" s="11" t="s">
        <v>322</v>
      </c>
      <c r="G84" s="8" t="s">
        <v>256</v>
      </c>
      <c r="H84" s="8" t="s">
        <v>373</v>
      </c>
      <c r="I84" s="8" t="s">
        <v>374</v>
      </c>
      <c r="J84" s="1"/>
      <c r="K84" s="4"/>
      <c r="L84" s="4"/>
      <c r="M84" s="4"/>
      <c r="N84" s="4"/>
      <c r="O84" s="4"/>
      <c r="P84" s="4"/>
      <c r="Q84" s="4"/>
      <c r="R84" s="4"/>
      <c r="S84" s="4"/>
      <c r="T84" s="4"/>
    </row>
    <row r="85" spans="1:20" ht="78.75" x14ac:dyDescent="0.25">
      <c r="A85" s="8">
        <v>2</v>
      </c>
      <c r="B85" s="9" t="s">
        <v>375</v>
      </c>
      <c r="C85" s="10">
        <v>41843</v>
      </c>
      <c r="D85" s="8">
        <v>14030711</v>
      </c>
      <c r="E85" s="8" t="s">
        <v>376</v>
      </c>
      <c r="F85" s="11" t="s">
        <v>377</v>
      </c>
      <c r="G85" s="8" t="s">
        <v>256</v>
      </c>
      <c r="H85" s="8" t="s">
        <v>378</v>
      </c>
      <c r="I85" s="8" t="s">
        <v>379</v>
      </c>
      <c r="J85" s="1"/>
      <c r="K85" s="4"/>
      <c r="L85" s="4"/>
      <c r="M85" s="4"/>
      <c r="N85" s="4"/>
      <c r="O85" s="4"/>
      <c r="P85" s="4"/>
      <c r="Q85" s="4"/>
      <c r="R85" s="4"/>
      <c r="S85" s="4"/>
      <c r="T85" s="4"/>
    </row>
    <row r="86" spans="1:20" ht="94.5" x14ac:dyDescent="0.25">
      <c r="A86" s="8">
        <v>1</v>
      </c>
      <c r="B86" s="9" t="s">
        <v>380</v>
      </c>
      <c r="C86" s="10">
        <v>41848</v>
      </c>
      <c r="D86" s="8" t="s">
        <v>381</v>
      </c>
      <c r="E86" s="8" t="s">
        <v>382</v>
      </c>
      <c r="F86" s="11" t="s">
        <v>383</v>
      </c>
      <c r="G86" s="8" t="s">
        <v>362</v>
      </c>
      <c r="H86" s="8" t="s">
        <v>384</v>
      </c>
      <c r="I86" s="8" t="s">
        <v>385</v>
      </c>
      <c r="J86" s="1"/>
      <c r="K86" s="4"/>
      <c r="L86" s="4"/>
      <c r="M86" s="4"/>
      <c r="N86" s="4"/>
      <c r="O86" s="4"/>
      <c r="P86" s="4"/>
      <c r="Q86" s="4"/>
      <c r="R86" s="4"/>
      <c r="S86" s="4"/>
      <c r="T86" s="4"/>
    </row>
    <row r="87" spans="1:20" ht="110.25" x14ac:dyDescent="0.25">
      <c r="A87" s="8">
        <v>1</v>
      </c>
      <c r="B87" s="9" t="s">
        <v>386</v>
      </c>
      <c r="C87" s="10">
        <v>41852</v>
      </c>
      <c r="D87" s="8">
        <v>14072026</v>
      </c>
      <c r="E87" s="8" t="s">
        <v>21</v>
      </c>
      <c r="F87" s="11" t="s">
        <v>387</v>
      </c>
      <c r="G87" s="8" t="s">
        <v>203</v>
      </c>
      <c r="H87" s="8" t="s">
        <v>388</v>
      </c>
      <c r="I87" s="8" t="s">
        <v>389</v>
      </c>
      <c r="J87" s="1"/>
      <c r="K87" s="4"/>
      <c r="L87" s="4"/>
      <c r="M87" s="4"/>
      <c r="N87" s="4"/>
      <c r="O87" s="4"/>
      <c r="P87" s="4"/>
      <c r="Q87" s="4"/>
      <c r="R87" s="4"/>
      <c r="S87" s="4"/>
      <c r="T87" s="4"/>
    </row>
    <row r="88" spans="1:20" ht="78.75" x14ac:dyDescent="0.25">
      <c r="A88" s="8">
        <v>1</v>
      </c>
      <c r="B88" s="9" t="s">
        <v>390</v>
      </c>
      <c r="C88" s="10">
        <v>41863</v>
      </c>
      <c r="D88" s="8" t="s">
        <v>391</v>
      </c>
      <c r="E88" s="8" t="s">
        <v>392</v>
      </c>
      <c r="F88" s="11" t="s">
        <v>393</v>
      </c>
      <c r="G88" s="8" t="s">
        <v>34</v>
      </c>
      <c r="H88" s="8" t="s">
        <v>394</v>
      </c>
      <c r="I88" s="8" t="s">
        <v>395</v>
      </c>
      <c r="J88" s="1"/>
      <c r="K88" s="4"/>
      <c r="L88" s="4"/>
      <c r="M88" s="4"/>
      <c r="N88" s="4"/>
      <c r="O88" s="4"/>
      <c r="P88" s="4"/>
      <c r="Q88" s="4"/>
      <c r="R88" s="4"/>
      <c r="S88" s="4"/>
      <c r="T88" s="4"/>
    </row>
    <row r="89" spans="1:20" ht="47.25" x14ac:dyDescent="0.25">
      <c r="A89" s="8">
        <v>1</v>
      </c>
      <c r="B89" s="9" t="s">
        <v>396</v>
      </c>
      <c r="C89" s="10">
        <v>41862</v>
      </c>
      <c r="D89" s="8">
        <v>14072162</v>
      </c>
      <c r="E89" s="8" t="s">
        <v>397</v>
      </c>
      <c r="F89" s="11" t="s">
        <v>398</v>
      </c>
      <c r="G89" s="8" t="s">
        <v>84</v>
      </c>
      <c r="H89" s="8" t="s">
        <v>399</v>
      </c>
      <c r="I89" s="8" t="s">
        <v>400</v>
      </c>
      <c r="J89" s="1"/>
      <c r="K89" s="4"/>
      <c r="L89" s="4"/>
      <c r="M89" s="4"/>
      <c r="N89" s="4"/>
      <c r="O89" s="4"/>
      <c r="P89" s="4"/>
      <c r="Q89" s="4"/>
      <c r="R89" s="4"/>
      <c r="S89" s="4"/>
      <c r="T89" s="4"/>
    </row>
    <row r="90" spans="1:20" ht="78.75" x14ac:dyDescent="0.25">
      <c r="A90" s="8">
        <v>1</v>
      </c>
      <c r="B90" s="9" t="s">
        <v>401</v>
      </c>
      <c r="C90" s="10">
        <v>41859</v>
      </c>
      <c r="D90" s="8">
        <v>14072176</v>
      </c>
      <c r="E90" s="8" t="s">
        <v>402</v>
      </c>
      <c r="F90" s="11" t="s">
        <v>403</v>
      </c>
      <c r="G90" s="8" t="s">
        <v>84</v>
      </c>
      <c r="H90" s="8" t="s">
        <v>366</v>
      </c>
      <c r="I90" s="8">
        <v>576000</v>
      </c>
      <c r="J90" s="1"/>
      <c r="K90" s="4"/>
      <c r="L90" s="4"/>
      <c r="M90" s="4"/>
      <c r="N90" s="4"/>
      <c r="O90" s="4"/>
      <c r="P90" s="4"/>
      <c r="Q90" s="4"/>
      <c r="R90" s="4"/>
      <c r="S90" s="4"/>
      <c r="T90" s="4"/>
    </row>
    <row r="91" spans="1:20" ht="47.25" x14ac:dyDescent="0.25">
      <c r="A91" s="8">
        <v>1</v>
      </c>
      <c r="B91" s="9" t="s">
        <v>404</v>
      </c>
      <c r="C91" s="10">
        <v>41871</v>
      </c>
      <c r="D91" s="8">
        <v>13082368</v>
      </c>
      <c r="E91" s="8" t="s">
        <v>405</v>
      </c>
      <c r="F91" s="11" t="s">
        <v>406</v>
      </c>
      <c r="G91" s="8" t="s">
        <v>34</v>
      </c>
      <c r="H91" s="8" t="s">
        <v>407</v>
      </c>
      <c r="I91" s="8" t="s">
        <v>408</v>
      </c>
      <c r="J91" s="1"/>
      <c r="K91" s="4"/>
      <c r="L91" s="4"/>
      <c r="M91" s="4"/>
      <c r="N91" s="4"/>
      <c r="O91" s="4"/>
      <c r="P91" s="4"/>
      <c r="Q91" s="4"/>
      <c r="R91" s="4"/>
      <c r="S91" s="4"/>
      <c r="T91" s="4"/>
    </row>
    <row r="92" spans="1:20" ht="78.75" x14ac:dyDescent="0.25">
      <c r="A92" s="8">
        <v>2</v>
      </c>
      <c r="B92" s="9" t="s">
        <v>409</v>
      </c>
      <c r="C92" s="10">
        <v>41873</v>
      </c>
      <c r="D92" s="8">
        <v>14030800</v>
      </c>
      <c r="E92" s="8" t="s">
        <v>410</v>
      </c>
      <c r="F92" s="11" t="s">
        <v>411</v>
      </c>
      <c r="G92" s="8" t="s">
        <v>256</v>
      </c>
      <c r="H92" s="8" t="s">
        <v>412</v>
      </c>
      <c r="I92" s="8" t="s">
        <v>413</v>
      </c>
      <c r="J92" s="1"/>
      <c r="K92" s="4"/>
      <c r="L92" s="4"/>
      <c r="M92" s="4"/>
      <c r="N92" s="4"/>
      <c r="O92" s="4"/>
      <c r="P92" s="4"/>
      <c r="Q92" s="4"/>
      <c r="R92" s="4"/>
      <c r="S92" s="4"/>
      <c r="T92" s="4"/>
    </row>
    <row r="93" spans="1:20" ht="78.75" x14ac:dyDescent="0.25">
      <c r="A93" s="8">
        <v>2</v>
      </c>
      <c r="B93" s="9" t="s">
        <v>414</v>
      </c>
      <c r="C93" s="10">
        <v>41873</v>
      </c>
      <c r="D93" s="8">
        <v>14030801</v>
      </c>
      <c r="E93" s="8" t="s">
        <v>415</v>
      </c>
      <c r="F93" s="11" t="s">
        <v>416</v>
      </c>
      <c r="G93" s="8" t="s">
        <v>256</v>
      </c>
      <c r="H93" s="8" t="s">
        <v>417</v>
      </c>
      <c r="I93" s="8" t="s">
        <v>413</v>
      </c>
      <c r="J93" s="1"/>
      <c r="K93" s="1"/>
      <c r="L93" s="1"/>
      <c r="M93" s="1"/>
      <c r="N93" s="1"/>
      <c r="O93" s="1"/>
      <c r="P93" s="1"/>
      <c r="Q93" s="1"/>
      <c r="R93" s="1"/>
      <c r="S93" s="1"/>
      <c r="T93" s="1"/>
    </row>
    <row r="94" spans="1:20" ht="63" x14ac:dyDescent="0.25">
      <c r="A94" s="8">
        <v>1</v>
      </c>
      <c r="B94" s="9" t="s">
        <v>418</v>
      </c>
      <c r="C94" s="10">
        <v>41877</v>
      </c>
      <c r="D94" s="8" t="s">
        <v>419</v>
      </c>
      <c r="E94" s="8" t="s">
        <v>420</v>
      </c>
      <c r="F94" s="11" t="s">
        <v>421</v>
      </c>
      <c r="G94" s="8" t="s">
        <v>34</v>
      </c>
      <c r="H94" s="8" t="s">
        <v>422</v>
      </c>
      <c r="I94" s="8" t="s">
        <v>423</v>
      </c>
      <c r="J94" s="1"/>
      <c r="K94" s="1"/>
      <c r="L94" s="1"/>
      <c r="M94" s="1"/>
      <c r="N94" s="1"/>
      <c r="O94" s="1"/>
      <c r="P94" s="1"/>
      <c r="Q94" s="1"/>
      <c r="R94" s="1"/>
      <c r="S94" s="1"/>
      <c r="T94" s="1"/>
    </row>
    <row r="95" spans="1:20" ht="63" x14ac:dyDescent="0.25">
      <c r="A95" s="8">
        <v>1</v>
      </c>
      <c r="B95" s="9" t="s">
        <v>424</v>
      </c>
      <c r="C95" s="10">
        <v>41877</v>
      </c>
      <c r="D95" s="8" t="s">
        <v>425</v>
      </c>
      <c r="E95" s="8" t="s">
        <v>426</v>
      </c>
      <c r="F95" s="11" t="s">
        <v>427</v>
      </c>
      <c r="G95" s="8" t="s">
        <v>34</v>
      </c>
      <c r="H95" s="8" t="s">
        <v>428</v>
      </c>
      <c r="I95" s="8" t="s">
        <v>429</v>
      </c>
      <c r="J95" s="1"/>
      <c r="K95" s="1"/>
      <c r="L95" s="1"/>
      <c r="M95" s="1"/>
      <c r="N95" s="1"/>
      <c r="O95" s="1"/>
      <c r="P95" s="1"/>
      <c r="Q95" s="1"/>
      <c r="R95" s="1"/>
      <c r="S95" s="1"/>
      <c r="T95" s="1"/>
    </row>
    <row r="96" spans="1:20" x14ac:dyDescent="0.25">
      <c r="A96" s="6"/>
      <c r="B96" s="7"/>
      <c r="C96" s="6"/>
      <c r="D96" s="6"/>
      <c r="E96" s="6"/>
      <c r="F96" s="1"/>
      <c r="G96" s="3"/>
      <c r="H96" s="6"/>
      <c r="I96" s="6"/>
      <c r="J96" s="1"/>
      <c r="K96" s="1"/>
      <c r="L96" s="1"/>
      <c r="M96" s="1"/>
      <c r="N96" s="1"/>
      <c r="O96" s="1"/>
      <c r="P96" s="1"/>
      <c r="Q96" s="1"/>
      <c r="R96" s="1"/>
      <c r="S96" s="1"/>
      <c r="T96" s="1"/>
    </row>
    <row r="97" spans="1:20" x14ac:dyDescent="0.25">
      <c r="A97" s="6"/>
      <c r="B97" s="7"/>
      <c r="C97" s="6"/>
      <c r="D97" s="6"/>
      <c r="E97" s="6"/>
      <c r="F97" s="1"/>
      <c r="G97" s="3"/>
      <c r="H97" s="6"/>
      <c r="I97" s="6"/>
      <c r="J97" s="1"/>
      <c r="K97" s="1"/>
      <c r="L97" s="1"/>
      <c r="M97" s="1"/>
      <c r="N97" s="1"/>
      <c r="O97" s="1"/>
      <c r="P97" s="1"/>
      <c r="Q97" s="1"/>
      <c r="R97" s="1"/>
      <c r="S97" s="1"/>
      <c r="T97" s="1"/>
    </row>
    <row r="98" spans="1:20" x14ac:dyDescent="0.25">
      <c r="A98" s="6"/>
      <c r="B98" s="7"/>
      <c r="C98" s="6"/>
      <c r="D98" s="6"/>
      <c r="E98" s="6"/>
      <c r="F98" s="1"/>
      <c r="G98" s="3"/>
      <c r="H98" s="6"/>
      <c r="I98" s="6"/>
      <c r="J98" s="1"/>
      <c r="K98" s="1"/>
      <c r="L98" s="1"/>
      <c r="M98" s="1"/>
      <c r="N98" s="1"/>
      <c r="O98" s="1"/>
      <c r="P98" s="1"/>
      <c r="Q98" s="1"/>
      <c r="R98" s="1"/>
      <c r="S98" s="1"/>
      <c r="T98" s="1"/>
    </row>
    <row r="99" spans="1:20" x14ac:dyDescent="0.25">
      <c r="A99" s="6"/>
      <c r="B99" s="7"/>
      <c r="C99" s="6"/>
      <c r="D99" s="6"/>
      <c r="E99" s="6"/>
      <c r="F99" s="1"/>
      <c r="G99" s="3"/>
      <c r="H99" s="6"/>
      <c r="I99" s="6"/>
      <c r="J99" s="1"/>
      <c r="K99" s="1"/>
      <c r="L99" s="1"/>
      <c r="M99" s="1"/>
      <c r="N99" s="1"/>
      <c r="O99" s="1"/>
      <c r="P99" s="1"/>
      <c r="Q99" s="1"/>
      <c r="R99" s="1"/>
      <c r="S99" s="1"/>
      <c r="T99" s="1"/>
    </row>
    <row r="100" spans="1:20" x14ac:dyDescent="0.25">
      <c r="A100" s="6"/>
      <c r="B100" s="7"/>
      <c r="C100" s="6"/>
      <c r="D100" s="6"/>
      <c r="E100" s="6"/>
      <c r="F100" s="1"/>
      <c r="G100" s="3"/>
      <c r="H100" s="6"/>
      <c r="I100" s="6"/>
      <c r="J100" s="1"/>
      <c r="K100" s="1"/>
      <c r="L100" s="1"/>
      <c r="M100" s="1"/>
      <c r="N100" s="1"/>
      <c r="O100" s="1"/>
      <c r="P100" s="1"/>
      <c r="Q100" s="1"/>
      <c r="R100" s="1"/>
      <c r="S100" s="1"/>
      <c r="T100" s="1"/>
    </row>
    <row r="101" spans="1:20" x14ac:dyDescent="0.25">
      <c r="A101" s="6"/>
      <c r="B101" s="7"/>
      <c r="C101" s="6"/>
      <c r="D101" s="6"/>
      <c r="E101" s="6"/>
      <c r="F101" s="1"/>
      <c r="G101" s="3"/>
      <c r="H101" s="6"/>
      <c r="I101" s="6"/>
      <c r="J101" s="1"/>
      <c r="K101" s="1"/>
      <c r="L101" s="1"/>
      <c r="M101" s="1"/>
      <c r="N101" s="1"/>
      <c r="O101" s="1"/>
      <c r="P101" s="1"/>
      <c r="Q101" s="1"/>
      <c r="R101" s="1"/>
      <c r="S101" s="1"/>
      <c r="T101" s="1"/>
    </row>
    <row r="102" spans="1:20" x14ac:dyDescent="0.25">
      <c r="A102" s="6"/>
      <c r="B102" s="7"/>
      <c r="C102" s="6"/>
      <c r="D102" s="6"/>
      <c r="E102" s="6"/>
      <c r="F102" s="1"/>
      <c r="G102" s="3"/>
      <c r="H102" s="6"/>
      <c r="I102" s="6"/>
      <c r="J102" s="1"/>
      <c r="K102" s="1"/>
      <c r="L102" s="1"/>
      <c r="M102" s="1"/>
      <c r="N102" s="1"/>
      <c r="O102" s="1"/>
      <c r="P102" s="1"/>
      <c r="Q102" s="1"/>
      <c r="R102" s="1"/>
      <c r="S102" s="1"/>
      <c r="T102" s="1"/>
    </row>
    <row r="103" spans="1:20" x14ac:dyDescent="0.25">
      <c r="A103" s="6"/>
      <c r="B103" s="7"/>
      <c r="C103" s="6"/>
      <c r="D103" s="6"/>
      <c r="E103" s="6"/>
      <c r="F103" s="1"/>
      <c r="G103" s="3"/>
      <c r="H103" s="6"/>
      <c r="I103" s="6"/>
      <c r="J103" s="1"/>
      <c r="K103" s="1"/>
      <c r="L103" s="1"/>
      <c r="M103" s="1"/>
      <c r="N103" s="1"/>
      <c r="O103" s="1"/>
      <c r="P103" s="1"/>
      <c r="Q103" s="1"/>
      <c r="R103" s="1"/>
      <c r="S103" s="1"/>
      <c r="T103" s="1"/>
    </row>
    <row r="104" spans="1:20" x14ac:dyDescent="0.25">
      <c r="A104" s="6"/>
      <c r="B104" s="7"/>
      <c r="C104" s="6"/>
      <c r="D104" s="6"/>
      <c r="E104" s="6"/>
      <c r="F104" s="1"/>
      <c r="G104" s="3"/>
      <c r="H104" s="6"/>
      <c r="I104" s="6"/>
      <c r="J104" s="1"/>
      <c r="K104" s="1"/>
      <c r="L104" s="1"/>
      <c r="M104" s="1"/>
      <c r="N104" s="1"/>
      <c r="O104" s="1"/>
      <c r="P104" s="1"/>
      <c r="Q104" s="1"/>
      <c r="R104" s="1"/>
      <c r="S104" s="1"/>
      <c r="T104" s="1"/>
    </row>
    <row r="105" spans="1:20" x14ac:dyDescent="0.25">
      <c r="A105" s="6"/>
      <c r="B105" s="7"/>
      <c r="C105" s="6"/>
      <c r="D105" s="6"/>
      <c r="E105" s="6"/>
      <c r="F105" s="1"/>
      <c r="G105" s="3"/>
      <c r="H105" s="6"/>
      <c r="I105" s="6"/>
      <c r="J105" s="1"/>
      <c r="K105" s="1"/>
      <c r="L105" s="1"/>
      <c r="M105" s="1"/>
      <c r="N105" s="1"/>
      <c r="O105" s="1"/>
      <c r="P105" s="1"/>
      <c r="Q105" s="1"/>
      <c r="R105" s="1"/>
      <c r="S105" s="1"/>
      <c r="T105" s="1"/>
    </row>
  </sheetData>
  <sortState ref="A1:J144">
    <sortCondition ref="B1:B144"/>
  </sortState>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9"/>
  <sheetViews>
    <sheetView workbookViewId="0">
      <pane xSplit="1" ySplit="1" topLeftCell="B2" activePane="bottomRight" state="frozen"/>
      <selection pane="topRight" activeCell="B1" sqref="B1"/>
      <selection pane="bottomLeft" activeCell="A2" sqref="A2"/>
      <selection pane="bottomRight" activeCell="B7" sqref="B7"/>
    </sheetView>
  </sheetViews>
  <sheetFormatPr defaultColWidth="14.7109375" defaultRowHeight="15" customHeight="1" x14ac:dyDescent="0.25"/>
  <cols>
    <col min="1" max="1" width="9.28515625" style="28" customWidth="1"/>
    <col min="2" max="2" width="33.140625" style="20" customWidth="1"/>
    <col min="3" max="3" width="42.28515625" style="20" customWidth="1"/>
    <col min="4" max="5" width="16.85546875" style="20" customWidth="1"/>
    <col min="6" max="6" width="16.7109375" style="20" customWidth="1"/>
    <col min="7" max="7" width="24" style="20" customWidth="1"/>
    <col min="8" max="8" width="32.140625" style="20" customWidth="1"/>
    <col min="9" max="9" width="108.140625" style="20" customWidth="1"/>
    <col min="10" max="10" width="15" style="20" customWidth="1"/>
    <col min="11" max="11" width="8.140625" style="20" customWidth="1"/>
    <col min="12" max="12" width="12.5703125" style="20" customWidth="1"/>
    <col min="13" max="17" width="17" style="29" customWidth="1"/>
    <col min="18" max="19" width="14.5703125" style="29" customWidth="1"/>
    <col min="20" max="20" width="36.85546875" style="20" customWidth="1"/>
    <col min="21" max="21" width="29.42578125" style="20" customWidth="1"/>
    <col min="22" max="22" width="23.140625" style="20" customWidth="1"/>
    <col min="23" max="16384" width="14.7109375" style="20"/>
  </cols>
  <sheetData>
    <row r="1" spans="1:22" s="15" customFormat="1" ht="45" customHeight="1" x14ac:dyDescent="0.2">
      <c r="A1" s="14" t="s">
        <v>431</v>
      </c>
      <c r="B1" s="13" t="s">
        <v>432</v>
      </c>
      <c r="C1" s="13" t="s">
        <v>433</v>
      </c>
      <c r="D1" s="13" t="s">
        <v>434</v>
      </c>
      <c r="E1" s="13" t="s">
        <v>435</v>
      </c>
      <c r="F1" s="13" t="s">
        <v>436</v>
      </c>
      <c r="G1" s="13" t="s">
        <v>437</v>
      </c>
      <c r="H1" s="13" t="s">
        <v>438</v>
      </c>
      <c r="I1" s="13" t="s">
        <v>439</v>
      </c>
      <c r="J1" s="13" t="s">
        <v>440</v>
      </c>
      <c r="K1" s="13" t="s">
        <v>441</v>
      </c>
      <c r="L1" s="13" t="s">
        <v>442</v>
      </c>
      <c r="M1" s="14" t="s">
        <v>443</v>
      </c>
      <c r="N1" s="14" t="s">
        <v>444</v>
      </c>
      <c r="O1" s="14" t="s">
        <v>444</v>
      </c>
      <c r="P1" s="14" t="s">
        <v>445</v>
      </c>
      <c r="Q1" s="14" t="s">
        <v>446</v>
      </c>
      <c r="R1" s="14" t="s">
        <v>447</v>
      </c>
      <c r="S1" s="14" t="s">
        <v>448</v>
      </c>
      <c r="T1" s="13" t="s">
        <v>449</v>
      </c>
      <c r="U1" s="13" t="s">
        <v>450</v>
      </c>
      <c r="V1" s="13" t="s">
        <v>451</v>
      </c>
    </row>
    <row r="2" spans="1:22" x14ac:dyDescent="0.2">
      <c r="A2" s="16" t="s">
        <v>452</v>
      </c>
      <c r="B2" s="17" t="s">
        <v>453</v>
      </c>
      <c r="C2" s="17" t="s">
        <v>454</v>
      </c>
      <c r="D2" s="17" t="s">
        <v>455</v>
      </c>
      <c r="E2" s="17" t="s">
        <v>456</v>
      </c>
      <c r="F2" s="17"/>
      <c r="G2" s="17" t="s">
        <v>457</v>
      </c>
      <c r="H2" s="17" t="s">
        <v>458</v>
      </c>
      <c r="I2" s="17" t="s">
        <v>459</v>
      </c>
      <c r="J2" s="17" t="s">
        <v>460</v>
      </c>
      <c r="K2" s="17" t="s">
        <v>461</v>
      </c>
      <c r="L2" s="17" t="s">
        <v>462</v>
      </c>
      <c r="M2" s="18" t="s">
        <v>463</v>
      </c>
      <c r="N2" s="17"/>
      <c r="O2" s="17"/>
      <c r="P2" s="18" t="s">
        <v>464</v>
      </c>
      <c r="Q2" s="17"/>
      <c r="R2" s="17"/>
      <c r="S2" s="17"/>
      <c r="T2" s="19" t="str">
        <f>HYPERLINK("mailto:info@cts-ph.com","info@cts-ph.com")</f>
        <v>info@cts-ph.com</v>
      </c>
      <c r="U2" s="17"/>
      <c r="V2" s="19" t="str">
        <f>HYPERLINK("http://www.cts-ph-com/","www.cts-ph-com")</f>
        <v>www.cts-ph-com</v>
      </c>
    </row>
    <row r="3" spans="1:22" x14ac:dyDescent="0.2">
      <c r="A3" s="21" t="s">
        <v>465</v>
      </c>
      <c r="B3" s="22" t="s">
        <v>466</v>
      </c>
      <c r="C3" s="22" t="s">
        <v>467</v>
      </c>
      <c r="D3" s="22" t="s">
        <v>468</v>
      </c>
      <c r="E3" s="22" t="s">
        <v>469</v>
      </c>
      <c r="F3" s="22"/>
      <c r="G3" s="22" t="s">
        <v>470</v>
      </c>
      <c r="H3" s="22"/>
      <c r="I3" s="22" t="s">
        <v>471</v>
      </c>
      <c r="J3" s="22" t="s">
        <v>472</v>
      </c>
      <c r="K3" s="22" t="s">
        <v>461</v>
      </c>
      <c r="L3" s="22" t="s">
        <v>462</v>
      </c>
      <c r="M3" s="23" t="s">
        <v>473</v>
      </c>
      <c r="N3" s="22"/>
      <c r="O3" s="22"/>
      <c r="P3" s="22"/>
      <c r="Q3" s="22"/>
      <c r="R3" s="22"/>
      <c r="S3" s="22"/>
      <c r="T3" s="24" t="str">
        <f>HYPERLINK("mailto:frolando75@gmail.com","frolando75@gmail.com")</f>
        <v>frolando75@gmail.com</v>
      </c>
      <c r="U3" s="22"/>
      <c r="V3" s="22"/>
    </row>
    <row r="4" spans="1:22" x14ac:dyDescent="0.2">
      <c r="A4" s="21" t="s">
        <v>474</v>
      </c>
      <c r="B4" s="22" t="s">
        <v>475</v>
      </c>
      <c r="C4" s="22" t="s">
        <v>476</v>
      </c>
      <c r="D4" s="22" t="s">
        <v>477</v>
      </c>
      <c r="E4" s="22" t="s">
        <v>478</v>
      </c>
      <c r="F4" s="22" t="s">
        <v>479</v>
      </c>
      <c r="G4" s="22" t="s">
        <v>480</v>
      </c>
      <c r="H4" s="22" t="s">
        <v>481</v>
      </c>
      <c r="I4" s="22" t="s">
        <v>482</v>
      </c>
      <c r="J4" s="22" t="s">
        <v>460</v>
      </c>
      <c r="K4" s="22" t="s">
        <v>461</v>
      </c>
      <c r="L4" s="22" t="s">
        <v>462</v>
      </c>
      <c r="M4" s="23" t="s">
        <v>483</v>
      </c>
      <c r="N4" s="22"/>
      <c r="O4" s="22"/>
      <c r="P4" s="23" t="s">
        <v>483</v>
      </c>
      <c r="Q4" s="22"/>
      <c r="R4" s="23" t="s">
        <v>484</v>
      </c>
      <c r="S4" s="22"/>
      <c r="T4" s="24" t="str">
        <f>HYPERLINK("mailto:rowies.as@gmail.com","rowies.as@gmail.com")</f>
        <v>rowies.as@gmail.com</v>
      </c>
      <c r="U4" s="22"/>
      <c r="V4" s="22"/>
    </row>
    <row r="5" spans="1:22" x14ac:dyDescent="0.2">
      <c r="A5" s="21" t="s">
        <v>485</v>
      </c>
      <c r="B5" s="22" t="s">
        <v>486</v>
      </c>
      <c r="C5" s="22" t="s">
        <v>487</v>
      </c>
      <c r="D5" s="22" t="s">
        <v>488</v>
      </c>
      <c r="E5" s="22" t="s">
        <v>489</v>
      </c>
      <c r="F5" s="22" t="s">
        <v>490</v>
      </c>
      <c r="G5" s="22" t="s">
        <v>491</v>
      </c>
      <c r="H5" s="22" t="s">
        <v>492</v>
      </c>
      <c r="I5" s="22" t="s">
        <v>493</v>
      </c>
      <c r="J5" s="22" t="s">
        <v>494</v>
      </c>
      <c r="K5" s="22" t="s">
        <v>461</v>
      </c>
      <c r="L5" s="22" t="s">
        <v>462</v>
      </c>
      <c r="M5" s="23" t="s">
        <v>495</v>
      </c>
      <c r="N5" s="23" t="s">
        <v>496</v>
      </c>
      <c r="O5" s="22"/>
      <c r="P5" s="23" t="s">
        <v>497</v>
      </c>
      <c r="Q5" s="22"/>
      <c r="R5" s="23" t="s">
        <v>498</v>
      </c>
      <c r="S5" s="23" t="s">
        <v>499</v>
      </c>
      <c r="T5" s="25" t="str">
        <f t="shared" ref="T5:T10" si="0">HYPERLINK("mailto:sunwayfashion888@gmail.com","sunwayfashion888@gmail.com")</f>
        <v>sunwayfashion888@gmail.com</v>
      </c>
      <c r="U5" s="22"/>
      <c r="V5" s="22"/>
    </row>
    <row r="6" spans="1:22" x14ac:dyDescent="0.2">
      <c r="A6" s="21" t="s">
        <v>500</v>
      </c>
      <c r="B6" s="22" t="s">
        <v>501</v>
      </c>
      <c r="C6" s="22" t="s">
        <v>487</v>
      </c>
      <c r="D6" s="22" t="s">
        <v>488</v>
      </c>
      <c r="E6" s="22" t="s">
        <v>489</v>
      </c>
      <c r="F6" s="22" t="s">
        <v>490</v>
      </c>
      <c r="G6" s="22" t="s">
        <v>491</v>
      </c>
      <c r="H6" s="22" t="s">
        <v>492</v>
      </c>
      <c r="I6" s="22" t="s">
        <v>493</v>
      </c>
      <c r="J6" s="22" t="s">
        <v>494</v>
      </c>
      <c r="K6" s="22" t="s">
        <v>461</v>
      </c>
      <c r="L6" s="22" t="s">
        <v>462</v>
      </c>
      <c r="M6" s="23" t="s">
        <v>495</v>
      </c>
      <c r="N6" s="23" t="s">
        <v>496</v>
      </c>
      <c r="O6" s="22"/>
      <c r="P6" s="23" t="s">
        <v>497</v>
      </c>
      <c r="Q6" s="22"/>
      <c r="R6" s="23" t="s">
        <v>498</v>
      </c>
      <c r="S6" s="23" t="s">
        <v>499</v>
      </c>
      <c r="T6" s="25" t="str">
        <f t="shared" si="0"/>
        <v>sunwayfashion888@gmail.com</v>
      </c>
      <c r="U6" s="22"/>
      <c r="V6" s="22"/>
    </row>
    <row r="7" spans="1:22" x14ac:dyDescent="0.2">
      <c r="A7" s="21" t="s">
        <v>502</v>
      </c>
      <c r="B7" s="22" t="s">
        <v>503</v>
      </c>
      <c r="C7" s="22" t="s">
        <v>487</v>
      </c>
      <c r="D7" s="22" t="s">
        <v>488</v>
      </c>
      <c r="E7" s="22" t="s">
        <v>489</v>
      </c>
      <c r="F7" s="22" t="s">
        <v>490</v>
      </c>
      <c r="G7" s="22" t="s">
        <v>491</v>
      </c>
      <c r="H7" s="22" t="s">
        <v>492</v>
      </c>
      <c r="I7" s="22" t="s">
        <v>493</v>
      </c>
      <c r="J7" s="22" t="s">
        <v>494</v>
      </c>
      <c r="K7" s="22" t="s">
        <v>461</v>
      </c>
      <c r="L7" s="22" t="s">
        <v>462</v>
      </c>
      <c r="M7" s="23" t="s">
        <v>495</v>
      </c>
      <c r="N7" s="23" t="s">
        <v>496</v>
      </c>
      <c r="O7" s="22"/>
      <c r="P7" s="23" t="s">
        <v>497</v>
      </c>
      <c r="Q7" s="22"/>
      <c r="R7" s="23" t="s">
        <v>498</v>
      </c>
      <c r="S7" s="23" t="s">
        <v>499</v>
      </c>
      <c r="T7" s="25" t="str">
        <f t="shared" si="0"/>
        <v>sunwayfashion888@gmail.com</v>
      </c>
      <c r="U7" s="22"/>
      <c r="V7" s="22"/>
    </row>
    <row r="8" spans="1:22" x14ac:dyDescent="0.2">
      <c r="A8" s="21" t="s">
        <v>504</v>
      </c>
      <c r="B8" s="22" t="s">
        <v>505</v>
      </c>
      <c r="C8" s="22" t="s">
        <v>487</v>
      </c>
      <c r="D8" s="22" t="s">
        <v>488</v>
      </c>
      <c r="E8" s="22" t="s">
        <v>489</v>
      </c>
      <c r="F8" s="22" t="s">
        <v>490</v>
      </c>
      <c r="G8" s="22" t="s">
        <v>491</v>
      </c>
      <c r="H8" s="22" t="s">
        <v>492</v>
      </c>
      <c r="I8" s="22" t="s">
        <v>493</v>
      </c>
      <c r="J8" s="22" t="s">
        <v>494</v>
      </c>
      <c r="K8" s="22" t="s">
        <v>461</v>
      </c>
      <c r="L8" s="22" t="s">
        <v>462</v>
      </c>
      <c r="M8" s="23" t="s">
        <v>495</v>
      </c>
      <c r="N8" s="23" t="s">
        <v>496</v>
      </c>
      <c r="O8" s="22"/>
      <c r="P8" s="23" t="s">
        <v>497</v>
      </c>
      <c r="Q8" s="22"/>
      <c r="R8" s="23" t="s">
        <v>498</v>
      </c>
      <c r="S8" s="23" t="s">
        <v>499</v>
      </c>
      <c r="T8" s="25" t="str">
        <f t="shared" si="0"/>
        <v>sunwayfashion888@gmail.com</v>
      </c>
      <c r="U8" s="22"/>
      <c r="V8" s="22"/>
    </row>
    <row r="9" spans="1:22" x14ac:dyDescent="0.2">
      <c r="A9" s="21" t="s">
        <v>506</v>
      </c>
      <c r="B9" s="22" t="s">
        <v>507</v>
      </c>
      <c r="C9" s="22" t="s">
        <v>487</v>
      </c>
      <c r="D9" s="22" t="s">
        <v>488</v>
      </c>
      <c r="E9" s="22" t="s">
        <v>489</v>
      </c>
      <c r="F9" s="22" t="s">
        <v>490</v>
      </c>
      <c r="G9" s="22" t="s">
        <v>491</v>
      </c>
      <c r="H9" s="22" t="s">
        <v>492</v>
      </c>
      <c r="I9" s="22" t="s">
        <v>493</v>
      </c>
      <c r="J9" s="22" t="s">
        <v>494</v>
      </c>
      <c r="K9" s="22" t="s">
        <v>461</v>
      </c>
      <c r="L9" s="22" t="s">
        <v>462</v>
      </c>
      <c r="M9" s="23" t="s">
        <v>495</v>
      </c>
      <c r="N9" s="23" t="s">
        <v>496</v>
      </c>
      <c r="O9" s="22"/>
      <c r="P9" s="23" t="s">
        <v>497</v>
      </c>
      <c r="Q9" s="22"/>
      <c r="R9" s="23" t="s">
        <v>498</v>
      </c>
      <c r="S9" s="23" t="s">
        <v>499</v>
      </c>
      <c r="T9" s="25" t="str">
        <f t="shared" si="0"/>
        <v>sunwayfashion888@gmail.com</v>
      </c>
      <c r="U9" s="22"/>
      <c r="V9" s="22"/>
    </row>
    <row r="10" spans="1:22" x14ac:dyDescent="0.2">
      <c r="A10" s="26" t="s">
        <v>508</v>
      </c>
      <c r="B10" s="22" t="s">
        <v>509</v>
      </c>
      <c r="C10" s="22" t="s">
        <v>487</v>
      </c>
      <c r="D10" s="22" t="s">
        <v>488</v>
      </c>
      <c r="E10" s="22" t="s">
        <v>489</v>
      </c>
      <c r="F10" s="22" t="s">
        <v>490</v>
      </c>
      <c r="G10" s="22" t="s">
        <v>491</v>
      </c>
      <c r="H10" s="22" t="s">
        <v>492</v>
      </c>
      <c r="I10" s="22" t="s">
        <v>493</v>
      </c>
      <c r="J10" s="22" t="s">
        <v>494</v>
      </c>
      <c r="K10" s="22" t="s">
        <v>461</v>
      </c>
      <c r="L10" s="22" t="s">
        <v>462</v>
      </c>
      <c r="M10" s="23" t="s">
        <v>495</v>
      </c>
      <c r="N10" s="23" t="s">
        <v>496</v>
      </c>
      <c r="O10" s="22"/>
      <c r="P10" s="23" t="s">
        <v>497</v>
      </c>
      <c r="Q10" s="22"/>
      <c r="R10" s="23" t="s">
        <v>498</v>
      </c>
      <c r="S10" s="23" t="s">
        <v>499</v>
      </c>
      <c r="T10" s="25" t="str">
        <f t="shared" si="0"/>
        <v>sunwayfashion888@gmail.com</v>
      </c>
      <c r="U10" s="22"/>
      <c r="V10" s="22"/>
    </row>
    <row r="11" spans="1:22" x14ac:dyDescent="0.2">
      <c r="A11" s="21" t="s">
        <v>510</v>
      </c>
      <c r="B11" s="22" t="s">
        <v>475</v>
      </c>
      <c r="C11" s="22" t="s">
        <v>511</v>
      </c>
      <c r="D11" s="22" t="s">
        <v>512</v>
      </c>
      <c r="E11" s="22" t="s">
        <v>513</v>
      </c>
      <c r="F11" s="22" t="s">
        <v>479</v>
      </c>
      <c r="G11" s="22" t="s">
        <v>514</v>
      </c>
      <c r="H11" s="22" t="s">
        <v>515</v>
      </c>
      <c r="I11" s="22" t="s">
        <v>516</v>
      </c>
      <c r="J11" s="22" t="s">
        <v>517</v>
      </c>
      <c r="K11" s="22" t="s">
        <v>461</v>
      </c>
      <c r="L11" s="22" t="s">
        <v>462</v>
      </c>
      <c r="M11" s="23" t="s">
        <v>518</v>
      </c>
      <c r="N11" s="22"/>
      <c r="O11" s="22"/>
      <c r="P11" s="23" t="s">
        <v>519</v>
      </c>
      <c r="Q11" s="22"/>
      <c r="R11" s="22"/>
      <c r="S11" s="22"/>
      <c r="T11" s="24" t="str">
        <f>HYPERLINK("mailto:sweatcool_prudencio@yahoo.com","sweatcool_prudencio@yahoo.com")</f>
        <v>sweatcool_prudencio@yahoo.com</v>
      </c>
      <c r="U11" s="22"/>
      <c r="V11" s="22"/>
    </row>
    <row r="12" spans="1:22" x14ac:dyDescent="0.2">
      <c r="A12" s="21" t="s">
        <v>520</v>
      </c>
      <c r="B12" s="22" t="s">
        <v>521</v>
      </c>
      <c r="C12" s="22" t="s">
        <v>522</v>
      </c>
      <c r="D12" s="22" t="s">
        <v>523</v>
      </c>
      <c r="E12" s="22" t="s">
        <v>524</v>
      </c>
      <c r="F12" s="22" t="s">
        <v>525</v>
      </c>
      <c r="G12" s="22" t="s">
        <v>526</v>
      </c>
      <c r="H12" s="22"/>
      <c r="I12" s="22" t="s">
        <v>527</v>
      </c>
      <c r="J12" s="22" t="s">
        <v>517</v>
      </c>
      <c r="K12" s="22" t="s">
        <v>461</v>
      </c>
      <c r="L12" s="22" t="s">
        <v>462</v>
      </c>
      <c r="M12" s="23" t="s">
        <v>528</v>
      </c>
      <c r="N12" s="23" t="s">
        <v>529</v>
      </c>
      <c r="O12" s="23" t="s">
        <v>530</v>
      </c>
      <c r="P12" s="23" t="s">
        <v>531</v>
      </c>
      <c r="Q12" s="22"/>
      <c r="R12" s="22"/>
      <c r="S12" s="22"/>
      <c r="T12" s="24" t="str">
        <f>HYPERLINK("mailto:linmertrading09@yahoo.com","linmertrading09@yahoo.com")</f>
        <v>linmertrading09@yahoo.com</v>
      </c>
      <c r="U12" s="22"/>
      <c r="V12" s="22"/>
    </row>
    <row r="13" spans="1:22" x14ac:dyDescent="0.2">
      <c r="A13" s="26" t="s">
        <v>532</v>
      </c>
      <c r="B13" s="22" t="s">
        <v>533</v>
      </c>
      <c r="C13" s="22" t="s">
        <v>534</v>
      </c>
      <c r="D13" s="22" t="s">
        <v>535</v>
      </c>
      <c r="E13" s="22" t="s">
        <v>536</v>
      </c>
      <c r="F13" s="22"/>
      <c r="G13" s="22" t="s">
        <v>537</v>
      </c>
      <c r="H13" s="22" t="s">
        <v>538</v>
      </c>
      <c r="I13" s="22" t="s">
        <v>539</v>
      </c>
      <c r="J13" s="22" t="s">
        <v>517</v>
      </c>
      <c r="K13" s="22" t="s">
        <v>461</v>
      </c>
      <c r="L13" s="22" t="s">
        <v>462</v>
      </c>
      <c r="M13" s="23" t="s">
        <v>540</v>
      </c>
      <c r="N13" s="23" t="s">
        <v>541</v>
      </c>
      <c r="O13" s="22"/>
      <c r="P13" s="22"/>
      <c r="Q13" s="22"/>
      <c r="R13" s="23" t="s">
        <v>542</v>
      </c>
      <c r="S13" s="23" t="s">
        <v>543</v>
      </c>
      <c r="T13" s="22"/>
      <c r="U13" s="22"/>
      <c r="V13" s="22"/>
    </row>
    <row r="14" spans="1:22" x14ac:dyDescent="0.2">
      <c r="A14" s="21" t="s">
        <v>544</v>
      </c>
      <c r="B14" s="22" t="s">
        <v>545</v>
      </c>
      <c r="C14" s="22" t="s">
        <v>546</v>
      </c>
      <c r="D14" s="22" t="s">
        <v>547</v>
      </c>
      <c r="E14" s="22" t="s">
        <v>548</v>
      </c>
      <c r="F14" s="22"/>
      <c r="G14" s="22" t="s">
        <v>549</v>
      </c>
      <c r="H14" s="22" t="s">
        <v>550</v>
      </c>
      <c r="I14" s="22" t="s">
        <v>551</v>
      </c>
      <c r="J14" s="22" t="s">
        <v>552</v>
      </c>
      <c r="K14" s="22" t="s">
        <v>461</v>
      </c>
      <c r="L14" s="22" t="s">
        <v>462</v>
      </c>
      <c r="M14" s="23" t="s">
        <v>553</v>
      </c>
      <c r="N14" s="23" t="s">
        <v>554</v>
      </c>
      <c r="O14" s="22"/>
      <c r="P14" s="23" t="s">
        <v>555</v>
      </c>
      <c r="Q14" s="22"/>
      <c r="R14" s="22"/>
      <c r="S14" s="22"/>
      <c r="T14" s="24" t="str">
        <f>HYPERLINK("mailto:l.benin@megakarte.com","l.benin@megakarte.com")</f>
        <v>l.benin@megakarte.com</v>
      </c>
      <c r="U14" s="24" t="str">
        <f>HYPERLINK("mailto:reception@megakarte.com","reception@megakarte.com")</f>
        <v>reception@megakarte.com</v>
      </c>
      <c r="V14" s="24" t="str">
        <f>HYPERLINK("http://www.megakarte.com/","www.megakarte.com")</f>
        <v>www.megakarte.com</v>
      </c>
    </row>
    <row r="15" spans="1:22" x14ac:dyDescent="0.2">
      <c r="A15" s="21" t="s">
        <v>556</v>
      </c>
      <c r="B15" s="22" t="s">
        <v>545</v>
      </c>
      <c r="C15" s="22" t="s">
        <v>546</v>
      </c>
      <c r="D15" s="22" t="s">
        <v>547</v>
      </c>
      <c r="E15" s="22" t="s">
        <v>548</v>
      </c>
      <c r="F15" s="22"/>
      <c r="G15" s="22" t="s">
        <v>549</v>
      </c>
      <c r="H15" s="22" t="s">
        <v>550</v>
      </c>
      <c r="I15" s="22" t="s">
        <v>557</v>
      </c>
      <c r="J15" s="22"/>
      <c r="K15" s="22"/>
      <c r="L15" s="22" t="s">
        <v>558</v>
      </c>
      <c r="M15" s="23" t="s">
        <v>559</v>
      </c>
      <c r="N15" s="23" t="s">
        <v>560</v>
      </c>
      <c r="O15" s="22"/>
      <c r="P15" s="22"/>
      <c r="Q15" s="22"/>
      <c r="R15" s="22"/>
      <c r="S15" s="22"/>
      <c r="T15" s="24"/>
      <c r="U15" s="24"/>
      <c r="V15" s="24" t="str">
        <f>HYPERLINK("http://www.megakarte.com/","www.megakarte.com")</f>
        <v>www.megakarte.com</v>
      </c>
    </row>
    <row r="16" spans="1:22" x14ac:dyDescent="0.2">
      <c r="A16" s="21" t="s">
        <v>561</v>
      </c>
      <c r="B16" s="22" t="s">
        <v>562</v>
      </c>
      <c r="C16" s="22" t="s">
        <v>563</v>
      </c>
      <c r="D16" s="22" t="s">
        <v>564</v>
      </c>
      <c r="E16" s="22" t="s">
        <v>565</v>
      </c>
      <c r="F16" s="22" t="s">
        <v>566</v>
      </c>
      <c r="G16" s="22" t="s">
        <v>567</v>
      </c>
      <c r="H16" s="22"/>
      <c r="I16" s="22" t="s">
        <v>568</v>
      </c>
      <c r="J16" s="22" t="s">
        <v>569</v>
      </c>
      <c r="K16" s="22" t="s">
        <v>461</v>
      </c>
      <c r="L16" s="22" t="s">
        <v>462</v>
      </c>
      <c r="M16" s="22" t="s">
        <v>570</v>
      </c>
      <c r="N16" s="22" t="s">
        <v>571</v>
      </c>
      <c r="O16" s="22"/>
      <c r="P16" s="22" t="s">
        <v>572</v>
      </c>
      <c r="Q16" s="22" t="s">
        <v>573</v>
      </c>
      <c r="R16" s="22" t="s">
        <v>574</v>
      </c>
      <c r="S16" s="22" t="s">
        <v>575</v>
      </c>
      <c r="T16" s="22" t="s">
        <v>576</v>
      </c>
      <c r="U16" s="22"/>
      <c r="V16" s="22" t="s">
        <v>577</v>
      </c>
    </row>
    <row r="17" spans="1:22" x14ac:dyDescent="0.2">
      <c r="A17" s="21" t="s">
        <v>578</v>
      </c>
      <c r="B17" s="22" t="s">
        <v>579</v>
      </c>
      <c r="C17" s="22" t="s">
        <v>563</v>
      </c>
      <c r="D17" s="22" t="s">
        <v>564</v>
      </c>
      <c r="E17" s="22" t="s">
        <v>565</v>
      </c>
      <c r="F17" s="22" t="s">
        <v>566</v>
      </c>
      <c r="G17" s="22" t="s">
        <v>567</v>
      </c>
      <c r="H17" s="22"/>
      <c r="I17" s="22" t="s">
        <v>568</v>
      </c>
      <c r="J17" s="22" t="s">
        <v>569</v>
      </c>
      <c r="K17" s="22" t="s">
        <v>461</v>
      </c>
      <c r="L17" s="22" t="s">
        <v>462</v>
      </c>
      <c r="M17" s="22" t="s">
        <v>570</v>
      </c>
      <c r="N17" s="22" t="s">
        <v>571</v>
      </c>
      <c r="O17" s="22"/>
      <c r="P17" s="22" t="s">
        <v>572</v>
      </c>
      <c r="Q17" s="22" t="s">
        <v>573</v>
      </c>
      <c r="R17" s="22" t="s">
        <v>574</v>
      </c>
      <c r="S17" s="22" t="s">
        <v>575</v>
      </c>
      <c r="T17" s="22" t="s">
        <v>576</v>
      </c>
      <c r="U17" s="22"/>
      <c r="V17" s="22" t="s">
        <v>577</v>
      </c>
    </row>
    <row r="18" spans="1:22" x14ac:dyDescent="0.2">
      <c r="A18" s="21" t="s">
        <v>580</v>
      </c>
      <c r="B18" s="22" t="s">
        <v>581</v>
      </c>
      <c r="C18" s="22" t="s">
        <v>582</v>
      </c>
      <c r="D18" s="22" t="s">
        <v>583</v>
      </c>
      <c r="E18" s="22" t="s">
        <v>584</v>
      </c>
      <c r="F18" s="22" t="s">
        <v>585</v>
      </c>
      <c r="G18" s="22" t="s">
        <v>586</v>
      </c>
      <c r="H18" s="22" t="s">
        <v>587</v>
      </c>
      <c r="I18" s="22" t="s">
        <v>588</v>
      </c>
      <c r="J18" s="22" t="s">
        <v>494</v>
      </c>
      <c r="K18" s="22" t="s">
        <v>461</v>
      </c>
      <c r="L18" s="22" t="s">
        <v>589</v>
      </c>
      <c r="M18" s="22" t="s">
        <v>590</v>
      </c>
      <c r="N18" s="22" t="s">
        <v>591</v>
      </c>
      <c r="O18" s="22" t="s">
        <v>592</v>
      </c>
      <c r="P18" s="22"/>
      <c r="Q18" s="22"/>
      <c r="R18" s="22"/>
      <c r="S18" s="22"/>
      <c r="T18" s="22"/>
      <c r="U18" s="22"/>
      <c r="V18" s="22"/>
    </row>
    <row r="19" spans="1:22" x14ac:dyDescent="0.2">
      <c r="A19" s="21" t="s">
        <v>593</v>
      </c>
      <c r="B19" s="22" t="s">
        <v>594</v>
      </c>
      <c r="C19" s="22" t="s">
        <v>595</v>
      </c>
      <c r="D19" s="22" t="s">
        <v>596</v>
      </c>
      <c r="E19" s="22" t="s">
        <v>597</v>
      </c>
      <c r="F19" s="22"/>
      <c r="G19" s="22" t="s">
        <v>598</v>
      </c>
      <c r="H19" s="22"/>
      <c r="I19" s="22" t="s">
        <v>599</v>
      </c>
      <c r="J19" s="22" t="s">
        <v>517</v>
      </c>
      <c r="K19" s="22" t="s">
        <v>461</v>
      </c>
      <c r="L19" s="22" t="s">
        <v>462</v>
      </c>
      <c r="M19" s="22" t="s">
        <v>600</v>
      </c>
      <c r="N19" s="22" t="s">
        <v>601</v>
      </c>
      <c r="O19" s="22"/>
      <c r="P19" s="22" t="s">
        <v>602</v>
      </c>
      <c r="Q19" s="22"/>
      <c r="R19" s="22" t="s">
        <v>603</v>
      </c>
      <c r="S19" s="22" t="s">
        <v>604</v>
      </c>
      <c r="T19" s="22" t="s">
        <v>605</v>
      </c>
      <c r="U19" s="22" t="s">
        <v>606</v>
      </c>
      <c r="V19" s="22"/>
    </row>
    <row r="20" spans="1:22" x14ac:dyDescent="0.2">
      <c r="A20" s="21" t="s">
        <v>607</v>
      </c>
      <c r="B20" s="22" t="s">
        <v>608</v>
      </c>
      <c r="C20" s="22" t="s">
        <v>609</v>
      </c>
      <c r="D20" s="22" t="s">
        <v>610</v>
      </c>
      <c r="E20" s="22" t="s">
        <v>611</v>
      </c>
      <c r="F20" s="22"/>
      <c r="G20" s="22" t="s">
        <v>612</v>
      </c>
      <c r="H20" s="22" t="s">
        <v>613</v>
      </c>
      <c r="I20" s="22" t="s">
        <v>614</v>
      </c>
      <c r="J20" s="22" t="s">
        <v>517</v>
      </c>
      <c r="K20" s="22" t="s">
        <v>461</v>
      </c>
      <c r="L20" s="22" t="s">
        <v>462</v>
      </c>
      <c r="M20" s="22" t="s">
        <v>615</v>
      </c>
      <c r="N20" s="22"/>
      <c r="O20" s="22"/>
      <c r="P20" s="22"/>
      <c r="Q20" s="22"/>
      <c r="R20" s="22" t="s">
        <v>616</v>
      </c>
      <c r="S20" s="22" t="s">
        <v>617</v>
      </c>
      <c r="T20" s="22"/>
      <c r="U20" s="22"/>
      <c r="V20" s="22"/>
    </row>
    <row r="21" spans="1:22" x14ac:dyDescent="0.2">
      <c r="A21" s="21" t="s">
        <v>618</v>
      </c>
      <c r="B21" s="22" t="s">
        <v>619</v>
      </c>
      <c r="C21" s="22" t="s">
        <v>620</v>
      </c>
      <c r="D21" s="22" t="s">
        <v>621</v>
      </c>
      <c r="E21" s="22" t="s">
        <v>622</v>
      </c>
      <c r="F21" s="22"/>
      <c r="G21" s="22" t="s">
        <v>623</v>
      </c>
      <c r="H21" s="22" t="s">
        <v>624</v>
      </c>
      <c r="I21" s="22" t="s">
        <v>625</v>
      </c>
      <c r="J21" s="22" t="s">
        <v>517</v>
      </c>
      <c r="K21" s="22" t="s">
        <v>461</v>
      </c>
      <c r="L21" s="22" t="s">
        <v>462</v>
      </c>
      <c r="M21" s="22" t="s">
        <v>626</v>
      </c>
      <c r="N21" s="22" t="s">
        <v>627</v>
      </c>
      <c r="O21" s="22"/>
      <c r="P21" s="22"/>
      <c r="Q21" s="22"/>
      <c r="R21" s="22"/>
      <c r="S21" s="22"/>
      <c r="T21" s="22" t="s">
        <v>628</v>
      </c>
      <c r="U21" s="22"/>
      <c r="V21" s="22"/>
    </row>
    <row r="22" spans="1:22" x14ac:dyDescent="0.2">
      <c r="A22" s="21" t="s">
        <v>629</v>
      </c>
      <c r="B22" s="22" t="s">
        <v>630</v>
      </c>
      <c r="C22" s="22" t="s">
        <v>631</v>
      </c>
      <c r="D22" s="22" t="s">
        <v>632</v>
      </c>
      <c r="E22" s="22" t="s">
        <v>633</v>
      </c>
      <c r="F22" s="22" t="s">
        <v>634</v>
      </c>
      <c r="G22" s="22" t="s">
        <v>635</v>
      </c>
      <c r="H22" s="22" t="s">
        <v>636</v>
      </c>
      <c r="I22" s="22" t="s">
        <v>637</v>
      </c>
      <c r="J22" s="22" t="s">
        <v>472</v>
      </c>
      <c r="K22" s="22" t="s">
        <v>461</v>
      </c>
      <c r="L22" s="22" t="s">
        <v>462</v>
      </c>
      <c r="M22" s="22" t="s">
        <v>638</v>
      </c>
      <c r="N22" s="22"/>
      <c r="O22" s="22"/>
      <c r="P22" s="22"/>
      <c r="Q22" s="22"/>
      <c r="R22" s="22" t="s">
        <v>639</v>
      </c>
      <c r="S22" s="22" t="s">
        <v>640</v>
      </c>
      <c r="T22" s="22" t="s">
        <v>641</v>
      </c>
      <c r="U22" s="22"/>
      <c r="V22" s="22"/>
    </row>
    <row r="23" spans="1:22" x14ac:dyDescent="0.2">
      <c r="A23" s="21" t="s">
        <v>629</v>
      </c>
      <c r="B23" s="22" t="s">
        <v>630</v>
      </c>
      <c r="C23" s="22" t="s">
        <v>631</v>
      </c>
      <c r="D23" s="22" t="s">
        <v>632</v>
      </c>
      <c r="E23" s="22" t="s">
        <v>633</v>
      </c>
      <c r="F23" s="22" t="s">
        <v>634</v>
      </c>
      <c r="G23" s="22" t="s">
        <v>635</v>
      </c>
      <c r="H23" s="22" t="s">
        <v>636</v>
      </c>
      <c r="I23" s="22" t="s">
        <v>642</v>
      </c>
      <c r="J23" s="22" t="s">
        <v>643</v>
      </c>
      <c r="K23" s="22" t="s">
        <v>644</v>
      </c>
      <c r="L23" s="22" t="s">
        <v>462</v>
      </c>
      <c r="M23" s="22" t="s">
        <v>645</v>
      </c>
      <c r="N23" s="22"/>
      <c r="O23" s="22"/>
      <c r="P23" s="22" t="s">
        <v>646</v>
      </c>
      <c r="Q23" s="22"/>
      <c r="R23" s="22"/>
      <c r="S23" s="22"/>
      <c r="T23" s="22"/>
      <c r="U23" s="22"/>
      <c r="V23" s="22"/>
    </row>
    <row r="24" spans="1:22" x14ac:dyDescent="0.2">
      <c r="A24" s="21" t="s">
        <v>629</v>
      </c>
      <c r="B24" s="22" t="s">
        <v>630</v>
      </c>
      <c r="C24" s="22" t="s">
        <v>631</v>
      </c>
      <c r="D24" s="22" t="s">
        <v>632</v>
      </c>
      <c r="E24" s="22" t="s">
        <v>633</v>
      </c>
      <c r="F24" s="22" t="s">
        <v>634</v>
      </c>
      <c r="G24" s="22" t="s">
        <v>635</v>
      </c>
      <c r="H24" s="22" t="s">
        <v>636</v>
      </c>
      <c r="I24" s="22"/>
      <c r="J24" s="22" t="s">
        <v>647</v>
      </c>
      <c r="K24" s="22" t="s">
        <v>644</v>
      </c>
      <c r="L24" s="22" t="s">
        <v>589</v>
      </c>
      <c r="M24" s="22" t="s">
        <v>648</v>
      </c>
      <c r="N24" s="22"/>
      <c r="O24" s="22"/>
      <c r="P24" s="22"/>
      <c r="Q24" s="22"/>
      <c r="R24" s="22"/>
      <c r="S24" s="22"/>
      <c r="T24" s="22"/>
      <c r="U24" s="22"/>
      <c r="V24" s="22"/>
    </row>
    <row r="25" spans="1:22" x14ac:dyDescent="0.2">
      <c r="A25" s="21" t="s">
        <v>629</v>
      </c>
      <c r="B25" s="22" t="s">
        <v>630</v>
      </c>
      <c r="C25" s="22" t="s">
        <v>631</v>
      </c>
      <c r="D25" s="22" t="s">
        <v>632</v>
      </c>
      <c r="E25" s="22" t="s">
        <v>633</v>
      </c>
      <c r="F25" s="22" t="s">
        <v>634</v>
      </c>
      <c r="G25" s="22" t="s">
        <v>635</v>
      </c>
      <c r="H25" s="22" t="s">
        <v>636</v>
      </c>
      <c r="I25" s="22"/>
      <c r="J25" s="22" t="s">
        <v>649</v>
      </c>
      <c r="K25" s="22" t="s">
        <v>650</v>
      </c>
      <c r="L25" s="22" t="s">
        <v>589</v>
      </c>
      <c r="M25" s="22" t="s">
        <v>651</v>
      </c>
      <c r="N25" s="22" t="s">
        <v>652</v>
      </c>
      <c r="O25" s="22"/>
      <c r="P25" s="22"/>
      <c r="Q25" s="22"/>
      <c r="R25" s="22"/>
      <c r="S25" s="22"/>
      <c r="T25" s="22"/>
      <c r="U25" s="22"/>
      <c r="V25" s="22"/>
    </row>
    <row r="26" spans="1:22" x14ac:dyDescent="0.2">
      <c r="A26" s="21" t="s">
        <v>653</v>
      </c>
      <c r="B26" s="22" t="s">
        <v>654</v>
      </c>
      <c r="C26" s="22" t="s">
        <v>655</v>
      </c>
      <c r="D26" s="22" t="s">
        <v>656</v>
      </c>
      <c r="E26" s="22" t="s">
        <v>657</v>
      </c>
      <c r="F26" s="22" t="s">
        <v>490</v>
      </c>
      <c r="G26" s="22" t="s">
        <v>658</v>
      </c>
      <c r="H26" s="22" t="s">
        <v>659</v>
      </c>
      <c r="I26" s="22" t="s">
        <v>660</v>
      </c>
      <c r="J26" s="22" t="s">
        <v>460</v>
      </c>
      <c r="K26" s="22" t="s">
        <v>461</v>
      </c>
      <c r="L26" s="22" t="s">
        <v>589</v>
      </c>
      <c r="M26" s="22" t="s">
        <v>661</v>
      </c>
      <c r="N26" s="22"/>
      <c r="O26" s="22"/>
      <c r="P26" s="22" t="s">
        <v>662</v>
      </c>
      <c r="Q26" s="22"/>
      <c r="R26" s="22"/>
      <c r="S26" s="22"/>
      <c r="T26" s="22"/>
      <c r="U26" s="22"/>
      <c r="V26" s="22" t="s">
        <v>663</v>
      </c>
    </row>
    <row r="27" spans="1:22" x14ac:dyDescent="0.2">
      <c r="A27" s="21" t="s">
        <v>653</v>
      </c>
      <c r="B27" s="22" t="s">
        <v>654</v>
      </c>
      <c r="C27" s="22" t="s">
        <v>655</v>
      </c>
      <c r="D27" s="22" t="s">
        <v>656</v>
      </c>
      <c r="E27" s="22" t="s">
        <v>657</v>
      </c>
      <c r="F27" s="22" t="s">
        <v>490</v>
      </c>
      <c r="G27" s="22" t="s">
        <v>658</v>
      </c>
      <c r="H27" s="22" t="s">
        <v>659</v>
      </c>
      <c r="I27" s="22"/>
      <c r="J27" s="22" t="s">
        <v>643</v>
      </c>
      <c r="K27" s="22" t="s">
        <v>644</v>
      </c>
      <c r="L27" s="22" t="s">
        <v>589</v>
      </c>
      <c r="M27" s="22" t="s">
        <v>664</v>
      </c>
      <c r="N27" s="22"/>
      <c r="O27" s="22"/>
      <c r="P27" s="22" t="s">
        <v>665</v>
      </c>
      <c r="Q27" s="22"/>
      <c r="R27" s="22"/>
      <c r="S27" s="22"/>
      <c r="T27" s="22"/>
      <c r="U27" s="22"/>
      <c r="V27" s="22" t="s">
        <v>663</v>
      </c>
    </row>
    <row r="28" spans="1:22" x14ac:dyDescent="0.2">
      <c r="A28" s="21" t="s">
        <v>666</v>
      </c>
      <c r="B28" s="22" t="s">
        <v>533</v>
      </c>
      <c r="C28" s="22" t="s">
        <v>667</v>
      </c>
      <c r="D28" s="22" t="s">
        <v>668</v>
      </c>
      <c r="E28" s="22" t="s">
        <v>669</v>
      </c>
      <c r="F28" s="22"/>
      <c r="G28" s="22" t="s">
        <v>670</v>
      </c>
      <c r="H28" s="22" t="s">
        <v>538</v>
      </c>
      <c r="I28" s="22" t="s">
        <v>671</v>
      </c>
      <c r="J28" s="22" t="s">
        <v>672</v>
      </c>
      <c r="K28" s="22" t="s">
        <v>461</v>
      </c>
      <c r="L28" s="22" t="s">
        <v>589</v>
      </c>
      <c r="M28" s="22" t="s">
        <v>673</v>
      </c>
      <c r="N28" s="22"/>
      <c r="O28" s="22"/>
      <c r="P28" s="22" t="s">
        <v>674</v>
      </c>
      <c r="Q28" s="22"/>
      <c r="R28" s="22"/>
      <c r="S28" s="22"/>
      <c r="T28" s="22" t="s">
        <v>675</v>
      </c>
      <c r="U28" s="22" t="s">
        <v>676</v>
      </c>
      <c r="V28" s="22" t="s">
        <v>677</v>
      </c>
    </row>
    <row r="29" spans="1:22" x14ac:dyDescent="0.2">
      <c r="A29" s="21" t="s">
        <v>678</v>
      </c>
      <c r="B29" s="22" t="s">
        <v>533</v>
      </c>
      <c r="C29" s="22" t="s">
        <v>679</v>
      </c>
      <c r="D29" s="22" t="s">
        <v>680</v>
      </c>
      <c r="E29" s="22" t="s">
        <v>681</v>
      </c>
      <c r="F29" s="22" t="s">
        <v>682</v>
      </c>
      <c r="G29" s="22" t="s">
        <v>683</v>
      </c>
      <c r="H29" s="22" t="s">
        <v>684</v>
      </c>
      <c r="I29" s="22" t="s">
        <v>685</v>
      </c>
      <c r="J29" s="22" t="s">
        <v>494</v>
      </c>
      <c r="K29" s="22" t="s">
        <v>461</v>
      </c>
      <c r="L29" s="22" t="s">
        <v>589</v>
      </c>
      <c r="M29" s="22" t="s">
        <v>686</v>
      </c>
      <c r="N29" s="22"/>
      <c r="O29" s="22"/>
      <c r="P29" s="22" t="s">
        <v>687</v>
      </c>
      <c r="Q29" s="22"/>
      <c r="R29" s="22" t="s">
        <v>688</v>
      </c>
      <c r="S29" s="22"/>
      <c r="T29" s="22" t="s">
        <v>689</v>
      </c>
      <c r="U29" s="22"/>
      <c r="V29" s="22"/>
    </row>
    <row r="30" spans="1:22" x14ac:dyDescent="0.2">
      <c r="A30" s="21" t="s">
        <v>690</v>
      </c>
      <c r="B30" s="22" t="s">
        <v>533</v>
      </c>
      <c r="C30" s="22" t="s">
        <v>691</v>
      </c>
      <c r="D30" s="22" t="s">
        <v>692</v>
      </c>
      <c r="E30" s="22" t="s">
        <v>693</v>
      </c>
      <c r="F30" s="22" t="s">
        <v>682</v>
      </c>
      <c r="G30" s="22" t="s">
        <v>694</v>
      </c>
      <c r="H30" s="22" t="s">
        <v>695</v>
      </c>
      <c r="I30" s="22" t="s">
        <v>696</v>
      </c>
      <c r="J30" s="22" t="s">
        <v>697</v>
      </c>
      <c r="K30" s="22" t="s">
        <v>461</v>
      </c>
      <c r="L30" s="22" t="s">
        <v>589</v>
      </c>
      <c r="M30" s="22" t="s">
        <v>698</v>
      </c>
      <c r="N30" s="22" t="s">
        <v>699</v>
      </c>
      <c r="O30" s="22"/>
      <c r="P30" s="22"/>
      <c r="Q30" s="22"/>
      <c r="R30" s="22" t="s">
        <v>700</v>
      </c>
      <c r="S30" s="22"/>
      <c r="T30" s="22" t="s">
        <v>701</v>
      </c>
      <c r="U30" s="22" t="s">
        <v>702</v>
      </c>
      <c r="V30" s="22" t="s">
        <v>703</v>
      </c>
    </row>
    <row r="31" spans="1:22" x14ac:dyDescent="0.2">
      <c r="A31" s="21" t="s">
        <v>704</v>
      </c>
      <c r="B31" s="22" t="s">
        <v>608</v>
      </c>
      <c r="C31" s="22" t="s">
        <v>705</v>
      </c>
      <c r="D31" s="22" t="s">
        <v>706</v>
      </c>
      <c r="E31" s="22" t="s">
        <v>707</v>
      </c>
      <c r="F31" s="22"/>
      <c r="G31" s="22" t="s">
        <v>708</v>
      </c>
      <c r="H31" s="22" t="s">
        <v>709</v>
      </c>
      <c r="I31" s="22" t="s">
        <v>710</v>
      </c>
      <c r="J31" s="22" t="s">
        <v>711</v>
      </c>
      <c r="K31" s="22" t="s">
        <v>712</v>
      </c>
      <c r="L31" s="22" t="s">
        <v>462</v>
      </c>
      <c r="M31" s="22" t="s">
        <v>713</v>
      </c>
      <c r="N31" s="22" t="s">
        <v>714</v>
      </c>
      <c r="O31" s="22" t="s">
        <v>715</v>
      </c>
      <c r="P31" s="22" t="s">
        <v>716</v>
      </c>
      <c r="Q31" s="22"/>
      <c r="R31" s="22" t="s">
        <v>717</v>
      </c>
      <c r="S31" s="22"/>
      <c r="T31" s="22" t="s">
        <v>718</v>
      </c>
      <c r="U31" s="22" t="s">
        <v>719</v>
      </c>
      <c r="V31" s="22" t="s">
        <v>720</v>
      </c>
    </row>
    <row r="32" spans="1:22" x14ac:dyDescent="0.2">
      <c r="A32" s="21" t="s">
        <v>721</v>
      </c>
      <c r="B32" s="22" t="s">
        <v>722</v>
      </c>
      <c r="C32" s="22" t="s">
        <v>723</v>
      </c>
      <c r="D32" s="22" t="s">
        <v>724</v>
      </c>
      <c r="E32" s="22" t="s">
        <v>725</v>
      </c>
      <c r="F32" s="22"/>
      <c r="G32" s="22" t="s">
        <v>726</v>
      </c>
      <c r="H32" s="22" t="s">
        <v>727</v>
      </c>
      <c r="I32" s="22" t="s">
        <v>728</v>
      </c>
      <c r="J32" s="22" t="s">
        <v>729</v>
      </c>
      <c r="K32" s="22" t="s">
        <v>730</v>
      </c>
      <c r="L32" s="22" t="s">
        <v>462</v>
      </c>
      <c r="M32" s="22" t="s">
        <v>731</v>
      </c>
      <c r="N32" s="22"/>
      <c r="O32" s="22"/>
      <c r="P32" s="22" t="s">
        <v>732</v>
      </c>
      <c r="Q32" s="22"/>
      <c r="R32" s="22" t="s">
        <v>733</v>
      </c>
      <c r="S32" s="22" t="s">
        <v>734</v>
      </c>
      <c r="T32" s="22" t="s">
        <v>735</v>
      </c>
      <c r="U32" s="22"/>
      <c r="V32" s="22"/>
    </row>
    <row r="33" spans="1:22" x14ac:dyDescent="0.2">
      <c r="A33" s="21" t="s">
        <v>736</v>
      </c>
      <c r="B33" s="22" t="s">
        <v>737</v>
      </c>
      <c r="C33" s="22" t="s">
        <v>738</v>
      </c>
      <c r="D33" s="22" t="s">
        <v>739</v>
      </c>
      <c r="E33" s="22" t="s">
        <v>740</v>
      </c>
      <c r="F33" s="22" t="s">
        <v>634</v>
      </c>
      <c r="G33" s="22" t="s">
        <v>741</v>
      </c>
      <c r="H33" s="22" t="s">
        <v>742</v>
      </c>
      <c r="I33" s="22" t="s">
        <v>743</v>
      </c>
      <c r="J33" s="22" t="s">
        <v>494</v>
      </c>
      <c r="K33" s="22" t="s">
        <v>461</v>
      </c>
      <c r="L33" s="22" t="s">
        <v>462</v>
      </c>
      <c r="M33" s="22" t="s">
        <v>744</v>
      </c>
      <c r="N33" s="22" t="s">
        <v>745</v>
      </c>
      <c r="O33" s="22" t="s">
        <v>746</v>
      </c>
      <c r="P33" s="22"/>
      <c r="Q33" s="22"/>
      <c r="R33" s="22" t="s">
        <v>747</v>
      </c>
      <c r="S33" s="22" t="s">
        <v>748</v>
      </c>
      <c r="T33" s="22" t="s">
        <v>749</v>
      </c>
      <c r="U33" s="22"/>
      <c r="V33" s="22" t="s">
        <v>750</v>
      </c>
    </row>
    <row r="34" spans="1:22" x14ac:dyDescent="0.2">
      <c r="A34" s="21" t="s">
        <v>751</v>
      </c>
      <c r="B34" s="22" t="s">
        <v>752</v>
      </c>
      <c r="C34" s="22" t="s">
        <v>753</v>
      </c>
      <c r="D34" s="22" t="s">
        <v>754</v>
      </c>
      <c r="E34" s="22" t="s">
        <v>755</v>
      </c>
      <c r="F34" s="22" t="s">
        <v>756</v>
      </c>
      <c r="G34" s="22" t="s">
        <v>757</v>
      </c>
      <c r="H34" s="22" t="s">
        <v>758</v>
      </c>
      <c r="I34" s="22" t="s">
        <v>759</v>
      </c>
      <c r="J34" s="22" t="s">
        <v>517</v>
      </c>
      <c r="K34" s="22" t="s">
        <v>461</v>
      </c>
      <c r="L34" s="22" t="s">
        <v>462</v>
      </c>
      <c r="M34" s="22" t="s">
        <v>760</v>
      </c>
      <c r="N34" s="22" t="s">
        <v>761</v>
      </c>
      <c r="O34" s="22" t="s">
        <v>762</v>
      </c>
      <c r="P34" s="22"/>
      <c r="Q34" s="22"/>
      <c r="R34" s="22" t="s">
        <v>763</v>
      </c>
      <c r="S34" s="22"/>
      <c r="T34" s="22" t="s">
        <v>764</v>
      </c>
      <c r="U34" s="22"/>
      <c r="V34" s="22" t="s">
        <v>765</v>
      </c>
    </row>
    <row r="35" spans="1:22" x14ac:dyDescent="0.2">
      <c r="A35" s="21" t="s">
        <v>766</v>
      </c>
      <c r="B35" s="22" t="s">
        <v>767</v>
      </c>
      <c r="C35" s="22" t="s">
        <v>768</v>
      </c>
      <c r="D35" s="22"/>
      <c r="E35" s="22"/>
      <c r="F35" s="22"/>
      <c r="G35" s="22"/>
      <c r="H35" s="22"/>
      <c r="I35" s="22" t="s">
        <v>769</v>
      </c>
      <c r="J35" s="22" t="s">
        <v>770</v>
      </c>
      <c r="K35" s="22" t="s">
        <v>461</v>
      </c>
      <c r="L35" s="22" t="s">
        <v>462</v>
      </c>
      <c r="M35" s="22" t="s">
        <v>771</v>
      </c>
      <c r="N35" s="22" t="s">
        <v>772</v>
      </c>
      <c r="O35" s="22" t="s">
        <v>773</v>
      </c>
      <c r="P35" s="22"/>
      <c r="Q35" s="22"/>
      <c r="R35" s="22"/>
      <c r="S35" s="22"/>
      <c r="T35" s="22"/>
      <c r="U35" s="22"/>
      <c r="V35" s="22" t="s">
        <v>774</v>
      </c>
    </row>
    <row r="36" spans="1:22" x14ac:dyDescent="0.2">
      <c r="A36" s="21" t="s">
        <v>775</v>
      </c>
      <c r="B36" s="22" t="s">
        <v>776</v>
      </c>
      <c r="C36" s="22" t="s">
        <v>777</v>
      </c>
      <c r="D36" s="22"/>
      <c r="E36" s="22"/>
      <c r="F36" s="22"/>
      <c r="G36" s="22"/>
      <c r="H36" s="22"/>
      <c r="I36" s="22" t="s">
        <v>778</v>
      </c>
      <c r="J36" s="22" t="s">
        <v>494</v>
      </c>
      <c r="K36" s="22" t="s">
        <v>461</v>
      </c>
      <c r="L36" s="22" t="s">
        <v>462</v>
      </c>
      <c r="M36" s="22" t="s">
        <v>779</v>
      </c>
      <c r="N36" s="22"/>
      <c r="O36" s="22"/>
      <c r="P36" s="22"/>
      <c r="Q36" s="22"/>
      <c r="R36" s="22"/>
      <c r="S36" s="22"/>
      <c r="T36" s="22"/>
      <c r="U36" s="22"/>
      <c r="V36" s="22" t="s">
        <v>780</v>
      </c>
    </row>
    <row r="37" spans="1:22" x14ac:dyDescent="0.2">
      <c r="A37" s="21" t="s">
        <v>781</v>
      </c>
      <c r="B37" s="22" t="s">
        <v>782</v>
      </c>
      <c r="C37" s="22" t="s">
        <v>783</v>
      </c>
      <c r="D37" s="22"/>
      <c r="E37" s="22"/>
      <c r="F37" s="22"/>
      <c r="G37" s="22"/>
      <c r="H37" s="22"/>
      <c r="I37" s="22"/>
      <c r="J37" s="22"/>
      <c r="K37" s="22"/>
      <c r="L37" s="22"/>
      <c r="M37" s="22" t="s">
        <v>784</v>
      </c>
      <c r="N37" s="22"/>
      <c r="O37" s="22"/>
      <c r="P37" s="22"/>
      <c r="Q37" s="22"/>
      <c r="R37" s="22"/>
      <c r="S37" s="22"/>
      <c r="T37" s="22" t="s">
        <v>785</v>
      </c>
      <c r="U37" s="22"/>
      <c r="V37" s="22" t="s">
        <v>786</v>
      </c>
    </row>
    <row r="38" spans="1:22" x14ac:dyDescent="0.2">
      <c r="A38" s="21" t="s">
        <v>787</v>
      </c>
      <c r="B38" s="22" t="s">
        <v>788</v>
      </c>
      <c r="C38" s="22" t="s">
        <v>789</v>
      </c>
      <c r="D38" s="22"/>
      <c r="E38" s="22"/>
      <c r="F38" s="22"/>
      <c r="G38" s="22"/>
      <c r="H38" s="22"/>
      <c r="I38" s="22"/>
      <c r="J38" s="22"/>
      <c r="K38" s="22"/>
      <c r="L38" s="22"/>
      <c r="M38" s="22"/>
      <c r="N38" s="22"/>
      <c r="O38" s="22"/>
      <c r="P38" s="22"/>
      <c r="Q38" s="22"/>
      <c r="R38" s="22"/>
      <c r="S38" s="22"/>
      <c r="T38" s="22"/>
      <c r="U38" s="22"/>
      <c r="V38" s="22" t="s">
        <v>790</v>
      </c>
    </row>
    <row r="39" spans="1:22" x14ac:dyDescent="0.2">
      <c r="A39" s="21" t="s">
        <v>791</v>
      </c>
      <c r="B39" s="22" t="s">
        <v>792</v>
      </c>
      <c r="C39" s="22" t="s">
        <v>793</v>
      </c>
      <c r="D39" s="22"/>
      <c r="E39" s="22"/>
      <c r="F39" s="22"/>
      <c r="G39" s="22"/>
      <c r="H39" s="22"/>
      <c r="I39" s="22" t="s">
        <v>794</v>
      </c>
      <c r="J39" s="22" t="s">
        <v>770</v>
      </c>
      <c r="K39" s="22" t="s">
        <v>461</v>
      </c>
      <c r="L39" s="22" t="s">
        <v>462</v>
      </c>
      <c r="M39" s="22"/>
      <c r="N39" s="22"/>
      <c r="O39" s="22"/>
      <c r="P39" s="22"/>
      <c r="Q39" s="22"/>
      <c r="R39" s="22"/>
      <c r="S39" s="22"/>
      <c r="T39" s="22" t="s">
        <v>795</v>
      </c>
      <c r="U39" s="22"/>
      <c r="V39" s="22" t="s">
        <v>796</v>
      </c>
    </row>
    <row r="40" spans="1:22" x14ac:dyDescent="0.2">
      <c r="A40" s="21" t="s">
        <v>797</v>
      </c>
      <c r="B40" s="22" t="s">
        <v>798</v>
      </c>
      <c r="C40" s="22" t="s">
        <v>799</v>
      </c>
      <c r="D40" s="22"/>
      <c r="E40" s="22"/>
      <c r="F40" s="22"/>
      <c r="G40" s="22"/>
      <c r="H40" s="22"/>
      <c r="I40" s="22"/>
      <c r="J40" s="22"/>
      <c r="K40" s="22"/>
      <c r="L40" s="22"/>
      <c r="M40" s="22" t="s">
        <v>800</v>
      </c>
      <c r="N40" s="22"/>
      <c r="O40" s="22"/>
      <c r="P40" s="22" t="s">
        <v>801</v>
      </c>
      <c r="Q40" s="22"/>
      <c r="R40" s="22"/>
      <c r="S40" s="22"/>
      <c r="T40" s="22"/>
      <c r="U40" s="22"/>
      <c r="V40" s="22" t="s">
        <v>802</v>
      </c>
    </row>
    <row r="41" spans="1:22" x14ac:dyDescent="0.2">
      <c r="A41" s="21" t="s">
        <v>803</v>
      </c>
      <c r="B41" s="22" t="s">
        <v>804</v>
      </c>
      <c r="C41" s="22" t="s">
        <v>805</v>
      </c>
      <c r="D41" s="22"/>
      <c r="E41" s="22"/>
      <c r="F41" s="22"/>
      <c r="G41" s="22"/>
      <c r="H41" s="22"/>
      <c r="I41" s="22" t="s">
        <v>806</v>
      </c>
      <c r="J41" s="22" t="s">
        <v>494</v>
      </c>
      <c r="K41" s="22" t="s">
        <v>461</v>
      </c>
      <c r="L41" s="22" t="s">
        <v>462</v>
      </c>
      <c r="M41" s="22" t="s">
        <v>807</v>
      </c>
      <c r="N41" s="22" t="s">
        <v>808</v>
      </c>
      <c r="O41" s="22"/>
      <c r="P41" s="22" t="s">
        <v>809</v>
      </c>
      <c r="Q41" s="22"/>
      <c r="R41" s="22"/>
      <c r="S41" s="22"/>
      <c r="T41" s="22" t="s">
        <v>810</v>
      </c>
      <c r="U41" s="22"/>
      <c r="V41" s="22" t="s">
        <v>811</v>
      </c>
    </row>
    <row r="42" spans="1:22" x14ac:dyDescent="0.2">
      <c r="A42" s="21" t="s">
        <v>812</v>
      </c>
      <c r="B42" s="22" t="s">
        <v>813</v>
      </c>
      <c r="C42" s="22" t="s">
        <v>814</v>
      </c>
      <c r="D42" s="22"/>
      <c r="E42" s="22"/>
      <c r="F42" s="22"/>
      <c r="G42" s="22"/>
      <c r="H42" s="22"/>
      <c r="I42" s="22" t="s">
        <v>815</v>
      </c>
      <c r="J42" s="22" t="s">
        <v>494</v>
      </c>
      <c r="K42" s="22" t="s">
        <v>461</v>
      </c>
      <c r="L42" s="22" t="s">
        <v>462</v>
      </c>
      <c r="M42" s="22" t="s">
        <v>816</v>
      </c>
      <c r="N42" s="22" t="s">
        <v>817</v>
      </c>
      <c r="O42" s="22" t="s">
        <v>818</v>
      </c>
      <c r="P42" s="22" t="s">
        <v>819</v>
      </c>
      <c r="Q42" s="22"/>
      <c r="R42" s="22"/>
      <c r="S42" s="22"/>
      <c r="T42" s="22"/>
      <c r="U42" s="22"/>
      <c r="V42" s="22" t="s">
        <v>820</v>
      </c>
    </row>
    <row r="43" spans="1:22" x14ac:dyDescent="0.2">
      <c r="A43" s="21" t="s">
        <v>821</v>
      </c>
      <c r="B43" s="22" t="s">
        <v>822</v>
      </c>
      <c r="C43" s="22" t="s">
        <v>823</v>
      </c>
      <c r="D43" s="22" t="s">
        <v>824</v>
      </c>
      <c r="E43" s="22" t="s">
        <v>825</v>
      </c>
      <c r="F43" s="22" t="s">
        <v>826</v>
      </c>
      <c r="G43" s="22" t="s">
        <v>827</v>
      </c>
      <c r="H43" s="22" t="s">
        <v>828</v>
      </c>
      <c r="I43" s="22" t="s">
        <v>829</v>
      </c>
      <c r="J43" s="22" t="s">
        <v>517</v>
      </c>
      <c r="K43" s="22" t="s">
        <v>461</v>
      </c>
      <c r="L43" s="22" t="s">
        <v>462</v>
      </c>
      <c r="M43" s="22"/>
      <c r="N43" s="22"/>
      <c r="O43" s="22"/>
      <c r="P43" s="22" t="s">
        <v>830</v>
      </c>
      <c r="Q43" s="22"/>
      <c r="R43" s="22"/>
      <c r="S43" s="22"/>
      <c r="T43" s="22"/>
      <c r="U43" s="22"/>
      <c r="V43" s="22"/>
    </row>
    <row r="44" spans="1:22" x14ac:dyDescent="0.2">
      <c r="A44" s="21" t="s">
        <v>831</v>
      </c>
      <c r="B44" s="22" t="s">
        <v>832</v>
      </c>
      <c r="C44" s="22" t="s">
        <v>833</v>
      </c>
      <c r="D44" s="22" t="s">
        <v>834</v>
      </c>
      <c r="E44" s="22" t="s">
        <v>835</v>
      </c>
      <c r="F44" s="22"/>
      <c r="G44" s="22" t="s">
        <v>836</v>
      </c>
      <c r="H44" s="22"/>
      <c r="I44" s="22" t="s">
        <v>837</v>
      </c>
      <c r="J44" s="22" t="s">
        <v>517</v>
      </c>
      <c r="K44" s="22" t="s">
        <v>461</v>
      </c>
      <c r="L44" s="22" t="s">
        <v>462</v>
      </c>
      <c r="M44" s="22" t="s">
        <v>838</v>
      </c>
      <c r="N44" s="22" t="s">
        <v>839</v>
      </c>
      <c r="O44" s="22" t="s">
        <v>840</v>
      </c>
      <c r="P44" s="22" t="s">
        <v>838</v>
      </c>
      <c r="Q44" s="22"/>
      <c r="R44" s="22" t="s">
        <v>841</v>
      </c>
      <c r="S44" s="22"/>
      <c r="T44" s="22" t="s">
        <v>842</v>
      </c>
      <c r="U44" s="22"/>
      <c r="V44" s="27"/>
    </row>
    <row r="45" spans="1:22" x14ac:dyDescent="0.2">
      <c r="A45" s="21" t="s">
        <v>843</v>
      </c>
      <c r="B45" s="22" t="s">
        <v>844</v>
      </c>
      <c r="C45" s="22" t="s">
        <v>845</v>
      </c>
      <c r="D45" s="22" t="s">
        <v>846</v>
      </c>
      <c r="E45" s="22" t="s">
        <v>847</v>
      </c>
      <c r="F45" s="22"/>
      <c r="G45" s="22" t="s">
        <v>848</v>
      </c>
      <c r="H45" s="22" t="s">
        <v>849</v>
      </c>
      <c r="I45" s="22" t="s">
        <v>850</v>
      </c>
      <c r="J45" s="22" t="s">
        <v>472</v>
      </c>
      <c r="K45" s="22" t="s">
        <v>461</v>
      </c>
      <c r="L45" s="22" t="s">
        <v>462</v>
      </c>
      <c r="M45" s="22" t="s">
        <v>851</v>
      </c>
      <c r="N45" s="22"/>
      <c r="O45" s="22"/>
      <c r="P45" s="22"/>
      <c r="Q45" s="22"/>
      <c r="R45" s="22" t="s">
        <v>852</v>
      </c>
      <c r="S45" s="22"/>
      <c r="T45" s="22"/>
      <c r="U45" s="22"/>
      <c r="V45" s="22" t="s">
        <v>853</v>
      </c>
    </row>
    <row r="46" spans="1:22" x14ac:dyDescent="0.2">
      <c r="A46" s="21" t="s">
        <v>854</v>
      </c>
      <c r="B46" s="22" t="s">
        <v>855</v>
      </c>
      <c r="C46" s="22" t="s">
        <v>856</v>
      </c>
      <c r="D46" s="22" t="s">
        <v>857</v>
      </c>
      <c r="E46" s="22" t="s">
        <v>858</v>
      </c>
      <c r="F46" s="22"/>
      <c r="G46" s="22" t="s">
        <v>859</v>
      </c>
      <c r="H46" s="22" t="s">
        <v>860</v>
      </c>
      <c r="I46" s="22" t="s">
        <v>861</v>
      </c>
      <c r="J46" s="22" t="s">
        <v>472</v>
      </c>
      <c r="K46" s="22" t="s">
        <v>461</v>
      </c>
      <c r="L46" s="22" t="s">
        <v>462</v>
      </c>
      <c r="M46" s="22" t="s">
        <v>862</v>
      </c>
      <c r="N46" s="22"/>
      <c r="O46" s="22"/>
      <c r="P46" s="22" t="s">
        <v>863</v>
      </c>
      <c r="Q46" s="22"/>
      <c r="R46" s="22" t="s">
        <v>864</v>
      </c>
      <c r="S46" s="22" t="s">
        <v>865</v>
      </c>
      <c r="T46" s="22"/>
      <c r="U46" s="22"/>
      <c r="V46" s="22"/>
    </row>
    <row r="47" spans="1:22" x14ac:dyDescent="0.2">
      <c r="A47" s="21" t="s">
        <v>866</v>
      </c>
      <c r="B47" s="22" t="s">
        <v>867</v>
      </c>
      <c r="C47" s="22" t="s">
        <v>868</v>
      </c>
      <c r="D47" s="22"/>
      <c r="E47" s="22"/>
      <c r="F47" s="22"/>
      <c r="G47" s="22"/>
      <c r="H47" s="22"/>
      <c r="I47" s="22" t="s">
        <v>869</v>
      </c>
      <c r="J47" s="22" t="s">
        <v>870</v>
      </c>
      <c r="K47" s="22" t="s">
        <v>461</v>
      </c>
      <c r="L47" s="22" t="s">
        <v>462</v>
      </c>
      <c r="M47" s="22" t="s">
        <v>871</v>
      </c>
      <c r="N47" s="22"/>
      <c r="O47" s="22"/>
      <c r="P47" s="22" t="s">
        <v>872</v>
      </c>
      <c r="Q47" s="22"/>
      <c r="R47" s="22" t="s">
        <v>873</v>
      </c>
      <c r="S47" s="22"/>
      <c r="T47" s="22" t="s">
        <v>874</v>
      </c>
      <c r="U47" s="22"/>
      <c r="V47" s="22" t="s">
        <v>875</v>
      </c>
    </row>
    <row r="48" spans="1:22" x14ac:dyDescent="0.2">
      <c r="A48" s="21" t="s">
        <v>876</v>
      </c>
      <c r="B48" s="22" t="s">
        <v>804</v>
      </c>
      <c r="C48" s="22" t="s">
        <v>877</v>
      </c>
      <c r="D48" s="22"/>
      <c r="E48" s="22"/>
      <c r="F48" s="22"/>
      <c r="G48" s="22"/>
      <c r="H48" s="22"/>
      <c r="I48" s="22" t="s">
        <v>878</v>
      </c>
      <c r="J48" s="22" t="s">
        <v>770</v>
      </c>
      <c r="K48" s="22" t="s">
        <v>461</v>
      </c>
      <c r="L48" s="22" t="s">
        <v>462</v>
      </c>
      <c r="M48" s="22"/>
      <c r="N48" s="22"/>
      <c r="O48" s="22"/>
      <c r="P48" s="22" t="s">
        <v>879</v>
      </c>
      <c r="Q48" s="22"/>
      <c r="R48" s="22"/>
      <c r="S48" s="22"/>
      <c r="T48" s="22"/>
      <c r="U48" s="22"/>
      <c r="V48" s="22" t="s">
        <v>880</v>
      </c>
    </row>
    <row r="49" spans="1:22" x14ac:dyDescent="0.2">
      <c r="A49" s="21" t="s">
        <v>881</v>
      </c>
      <c r="B49" s="22" t="s">
        <v>882</v>
      </c>
      <c r="C49" s="22" t="s">
        <v>883</v>
      </c>
      <c r="D49" s="22" t="s">
        <v>884</v>
      </c>
      <c r="E49" s="22" t="s">
        <v>885</v>
      </c>
      <c r="F49" s="22" t="s">
        <v>756</v>
      </c>
      <c r="G49" s="22" t="s">
        <v>886</v>
      </c>
      <c r="H49" s="22"/>
      <c r="I49" s="22" t="s">
        <v>887</v>
      </c>
      <c r="J49" s="22" t="s">
        <v>888</v>
      </c>
      <c r="K49" s="22" t="s">
        <v>889</v>
      </c>
      <c r="L49" s="22" t="s">
        <v>462</v>
      </c>
      <c r="M49" s="22" t="s">
        <v>890</v>
      </c>
      <c r="N49" s="22"/>
      <c r="O49" s="22"/>
      <c r="P49" s="22" t="s">
        <v>891</v>
      </c>
      <c r="Q49" s="22"/>
      <c r="R49" s="22"/>
      <c r="S49" s="22"/>
      <c r="T49" s="22" t="s">
        <v>892</v>
      </c>
      <c r="U49" s="22"/>
      <c r="V49" s="22"/>
    </row>
    <row r="50" spans="1:22" x14ac:dyDescent="0.2">
      <c r="A50" s="21" t="s">
        <v>893</v>
      </c>
      <c r="B50" s="22" t="s">
        <v>894</v>
      </c>
      <c r="C50" s="22" t="s">
        <v>895</v>
      </c>
      <c r="D50" s="22" t="s">
        <v>896</v>
      </c>
      <c r="E50" s="22" t="s">
        <v>897</v>
      </c>
      <c r="F50" s="22" t="s">
        <v>898</v>
      </c>
      <c r="G50" s="22" t="s">
        <v>899</v>
      </c>
      <c r="H50" s="22" t="s">
        <v>900</v>
      </c>
      <c r="I50" s="22" t="s">
        <v>901</v>
      </c>
      <c r="J50" s="22" t="s">
        <v>494</v>
      </c>
      <c r="K50" s="22" t="s">
        <v>461</v>
      </c>
      <c r="L50" s="22" t="s">
        <v>462</v>
      </c>
      <c r="M50" s="22" t="s">
        <v>902</v>
      </c>
      <c r="N50" s="22" t="s">
        <v>903</v>
      </c>
      <c r="O50" s="22"/>
      <c r="P50" s="22"/>
      <c r="Q50" s="22"/>
      <c r="R50" s="22" t="s">
        <v>904</v>
      </c>
      <c r="S50" s="22" t="s">
        <v>905</v>
      </c>
      <c r="T50" s="22" t="s">
        <v>906</v>
      </c>
      <c r="U50" s="22"/>
      <c r="V50" s="22"/>
    </row>
    <row r="51" spans="1:22" x14ac:dyDescent="0.2">
      <c r="A51" s="21" t="s">
        <v>907</v>
      </c>
      <c r="B51" s="22" t="s">
        <v>908</v>
      </c>
      <c r="C51" s="22" t="s">
        <v>909</v>
      </c>
      <c r="D51" s="22"/>
      <c r="E51" s="22"/>
      <c r="F51" s="22"/>
      <c r="G51" s="22"/>
      <c r="H51" s="22"/>
      <c r="I51" s="22"/>
      <c r="J51" s="22"/>
      <c r="K51" s="22"/>
      <c r="L51" s="22"/>
      <c r="M51" s="22" t="s">
        <v>910</v>
      </c>
      <c r="N51" s="22"/>
      <c r="O51" s="22"/>
      <c r="P51" s="22"/>
      <c r="Q51" s="22"/>
      <c r="R51" s="22" t="s">
        <v>911</v>
      </c>
      <c r="S51" s="22"/>
      <c r="T51" s="22" t="s">
        <v>912</v>
      </c>
      <c r="U51" s="22" t="s">
        <v>913</v>
      </c>
      <c r="V51" s="22"/>
    </row>
    <row r="52" spans="1:22" x14ac:dyDescent="0.2">
      <c r="A52" s="21" t="s">
        <v>914</v>
      </c>
      <c r="B52" s="22" t="s">
        <v>915</v>
      </c>
      <c r="C52" s="22" t="s">
        <v>916</v>
      </c>
      <c r="D52" s="22" t="s">
        <v>917</v>
      </c>
      <c r="E52" s="22" t="s">
        <v>918</v>
      </c>
      <c r="F52" s="22" t="s">
        <v>898</v>
      </c>
      <c r="G52" s="22" t="s">
        <v>919</v>
      </c>
      <c r="H52" s="22" t="s">
        <v>920</v>
      </c>
      <c r="I52" s="22" t="s">
        <v>921</v>
      </c>
      <c r="J52" s="22" t="s">
        <v>569</v>
      </c>
      <c r="K52" s="22" t="s">
        <v>461</v>
      </c>
      <c r="L52" s="22" t="s">
        <v>462</v>
      </c>
      <c r="M52" s="22" t="s">
        <v>922</v>
      </c>
      <c r="N52" s="22"/>
      <c r="O52" s="22"/>
      <c r="P52" s="22" t="s">
        <v>923</v>
      </c>
      <c r="Q52" s="22"/>
      <c r="R52" s="22" t="s">
        <v>924</v>
      </c>
      <c r="S52" s="22"/>
      <c r="T52" s="22" t="s">
        <v>925</v>
      </c>
      <c r="U52" s="22"/>
      <c r="V52" s="22" t="s">
        <v>926</v>
      </c>
    </row>
    <row r="53" spans="1:22" x14ac:dyDescent="0.2">
      <c r="A53" s="21" t="s">
        <v>927</v>
      </c>
      <c r="B53" s="22" t="s">
        <v>928</v>
      </c>
      <c r="C53" s="22" t="s">
        <v>929</v>
      </c>
      <c r="D53" s="22" t="s">
        <v>930</v>
      </c>
      <c r="E53" s="22" t="s">
        <v>931</v>
      </c>
      <c r="F53" s="22"/>
      <c r="G53" s="22" t="s">
        <v>932</v>
      </c>
      <c r="H53" s="22" t="s">
        <v>636</v>
      </c>
      <c r="I53" s="22" t="s">
        <v>933</v>
      </c>
      <c r="J53" s="22" t="s">
        <v>934</v>
      </c>
      <c r="K53" s="22" t="s">
        <v>935</v>
      </c>
      <c r="L53" s="22" t="s">
        <v>462</v>
      </c>
      <c r="M53" s="22" t="s">
        <v>936</v>
      </c>
      <c r="N53" s="22" t="s">
        <v>937</v>
      </c>
      <c r="O53" s="22"/>
      <c r="P53" s="22" t="s">
        <v>938</v>
      </c>
      <c r="Q53" s="22"/>
      <c r="R53" s="22" t="s">
        <v>939</v>
      </c>
      <c r="S53" s="22"/>
      <c r="T53" s="22" t="s">
        <v>940</v>
      </c>
      <c r="U53" s="22"/>
      <c r="V53" s="22" t="s">
        <v>941</v>
      </c>
    </row>
    <row r="54" spans="1:22" x14ac:dyDescent="0.2">
      <c r="A54" s="21" t="s">
        <v>942</v>
      </c>
      <c r="B54" s="22" t="s">
        <v>943</v>
      </c>
      <c r="C54" s="22" t="s">
        <v>944</v>
      </c>
      <c r="D54" s="22"/>
      <c r="E54" s="22"/>
      <c r="F54" s="22"/>
      <c r="G54" s="22"/>
      <c r="H54" s="22"/>
      <c r="I54" s="22" t="s">
        <v>945</v>
      </c>
      <c r="J54" s="22" t="s">
        <v>517</v>
      </c>
      <c r="K54" s="22" t="s">
        <v>461</v>
      </c>
      <c r="L54" s="22" t="s">
        <v>462</v>
      </c>
      <c r="M54" s="22" t="s">
        <v>946</v>
      </c>
      <c r="N54" s="22" t="s">
        <v>947</v>
      </c>
      <c r="O54" s="22" t="s">
        <v>948</v>
      </c>
      <c r="P54" s="22" t="s">
        <v>949</v>
      </c>
      <c r="Q54" s="22" t="s">
        <v>950</v>
      </c>
      <c r="R54" s="22"/>
      <c r="S54" s="22"/>
      <c r="T54" s="22" t="s">
        <v>951</v>
      </c>
      <c r="U54" s="22"/>
      <c r="V54" s="27"/>
    </row>
    <row r="55" spans="1:22" x14ac:dyDescent="0.2">
      <c r="A55" s="21" t="s">
        <v>952</v>
      </c>
      <c r="B55" s="22" t="s">
        <v>953</v>
      </c>
      <c r="C55" s="22" t="s">
        <v>954</v>
      </c>
      <c r="D55" s="22"/>
      <c r="E55" s="22"/>
      <c r="F55" s="22"/>
      <c r="G55" s="22"/>
      <c r="H55" s="22"/>
      <c r="I55" s="22" t="s">
        <v>955</v>
      </c>
      <c r="J55" s="22" t="s">
        <v>517</v>
      </c>
      <c r="K55" s="22" t="s">
        <v>461</v>
      </c>
      <c r="L55" s="22" t="s">
        <v>462</v>
      </c>
      <c r="M55" s="22" t="s">
        <v>956</v>
      </c>
      <c r="N55" s="22" t="s">
        <v>957</v>
      </c>
      <c r="O55" s="22"/>
      <c r="P55" s="22"/>
      <c r="Q55" s="22"/>
      <c r="R55" s="22" t="s">
        <v>958</v>
      </c>
      <c r="S55" s="22"/>
      <c r="T55" s="22" t="s">
        <v>959</v>
      </c>
      <c r="U55" s="22"/>
      <c r="V55" s="27"/>
    </row>
    <row r="56" spans="1:22" x14ac:dyDescent="0.2">
      <c r="A56" s="21" t="s">
        <v>960</v>
      </c>
      <c r="B56" s="22" t="s">
        <v>453</v>
      </c>
      <c r="C56" s="22" t="s">
        <v>961</v>
      </c>
      <c r="D56" s="22" t="s">
        <v>962</v>
      </c>
      <c r="E56" s="22" t="s">
        <v>963</v>
      </c>
      <c r="F56" s="22" t="s">
        <v>479</v>
      </c>
      <c r="G56" s="22" t="s">
        <v>964</v>
      </c>
      <c r="H56" s="22" t="s">
        <v>965</v>
      </c>
      <c r="I56" s="22" t="s">
        <v>966</v>
      </c>
      <c r="J56" s="22" t="s">
        <v>967</v>
      </c>
      <c r="K56" s="22" t="s">
        <v>461</v>
      </c>
      <c r="L56" s="22" t="s">
        <v>462</v>
      </c>
      <c r="M56" s="22" t="s">
        <v>968</v>
      </c>
      <c r="N56" s="22"/>
      <c r="O56" s="22"/>
      <c r="P56" s="22" t="s">
        <v>969</v>
      </c>
      <c r="Q56" s="22"/>
      <c r="R56" s="22" t="s">
        <v>970</v>
      </c>
      <c r="S56" s="22"/>
      <c r="T56" s="22" t="s">
        <v>971</v>
      </c>
      <c r="U56" s="22"/>
      <c r="V56" s="22"/>
    </row>
    <row r="57" spans="1:22" x14ac:dyDescent="0.2">
      <c r="A57" s="21" t="s">
        <v>972</v>
      </c>
      <c r="B57" s="22" t="s">
        <v>804</v>
      </c>
      <c r="C57" s="22" t="s">
        <v>973</v>
      </c>
      <c r="D57" s="22" t="s">
        <v>974</v>
      </c>
      <c r="E57" s="22" t="s">
        <v>975</v>
      </c>
      <c r="F57" s="22"/>
      <c r="G57" s="22" t="s">
        <v>976</v>
      </c>
      <c r="H57" s="22" t="s">
        <v>977</v>
      </c>
      <c r="I57" s="22" t="s">
        <v>978</v>
      </c>
      <c r="J57" s="22" t="s">
        <v>979</v>
      </c>
      <c r="K57" s="22" t="s">
        <v>980</v>
      </c>
      <c r="L57" s="22" t="s">
        <v>462</v>
      </c>
      <c r="M57" s="22" t="s">
        <v>981</v>
      </c>
      <c r="N57" s="22" t="s">
        <v>982</v>
      </c>
      <c r="O57" s="22"/>
      <c r="P57" s="22"/>
      <c r="Q57" s="22"/>
      <c r="R57" s="22" t="s">
        <v>983</v>
      </c>
      <c r="S57" s="22" t="s">
        <v>984</v>
      </c>
      <c r="T57" s="22"/>
      <c r="U57" s="22"/>
      <c r="V57" s="22"/>
    </row>
    <row r="58" spans="1:22" x14ac:dyDescent="0.2">
      <c r="A58" s="21" t="s">
        <v>985</v>
      </c>
      <c r="B58" s="22" t="s">
        <v>804</v>
      </c>
      <c r="C58" s="22" t="s">
        <v>986</v>
      </c>
      <c r="D58" s="22" t="s">
        <v>987</v>
      </c>
      <c r="E58" s="22" t="s">
        <v>988</v>
      </c>
      <c r="F58" s="22"/>
      <c r="G58" s="22" t="s">
        <v>989</v>
      </c>
      <c r="H58" s="22" t="s">
        <v>538</v>
      </c>
      <c r="I58" s="22" t="s">
        <v>990</v>
      </c>
      <c r="J58" s="22" t="s">
        <v>991</v>
      </c>
      <c r="K58" s="22" t="s">
        <v>992</v>
      </c>
      <c r="L58" s="22" t="s">
        <v>462</v>
      </c>
      <c r="M58" s="22" t="s">
        <v>993</v>
      </c>
      <c r="N58" s="22"/>
      <c r="O58" s="22"/>
      <c r="P58" s="22" t="s">
        <v>994</v>
      </c>
      <c r="Q58" s="22"/>
      <c r="R58" s="22"/>
      <c r="S58" s="22"/>
      <c r="T58" s="22" t="s">
        <v>995</v>
      </c>
      <c r="U58" s="22"/>
      <c r="V58" s="22"/>
    </row>
    <row r="59" spans="1:22" x14ac:dyDescent="0.2">
      <c r="A59" s="21" t="s">
        <v>996</v>
      </c>
      <c r="B59" s="22" t="s">
        <v>804</v>
      </c>
      <c r="C59" s="22" t="s">
        <v>997</v>
      </c>
      <c r="D59" s="22"/>
      <c r="E59" s="22"/>
      <c r="F59" s="22"/>
      <c r="G59" s="22"/>
      <c r="H59" s="22"/>
      <c r="I59" s="22" t="s">
        <v>998</v>
      </c>
      <c r="J59" s="22" t="s">
        <v>494</v>
      </c>
      <c r="K59" s="22" t="s">
        <v>461</v>
      </c>
      <c r="L59" s="22" t="s">
        <v>462</v>
      </c>
      <c r="M59" s="22" t="s">
        <v>999</v>
      </c>
      <c r="N59" s="22"/>
      <c r="O59" s="22"/>
      <c r="P59" s="22" t="s">
        <v>1000</v>
      </c>
      <c r="Q59" s="22"/>
      <c r="R59" s="22"/>
      <c r="S59" s="22"/>
      <c r="T59" s="22" t="s">
        <v>1001</v>
      </c>
      <c r="U59" s="22"/>
      <c r="V59" s="22" t="s">
        <v>1002</v>
      </c>
    </row>
    <row r="60" spans="1:22" x14ac:dyDescent="0.2">
      <c r="A60" s="21" t="s">
        <v>1003</v>
      </c>
      <c r="B60" s="22" t="s">
        <v>1004</v>
      </c>
      <c r="C60" s="22" t="s">
        <v>1005</v>
      </c>
      <c r="D60" s="22"/>
      <c r="E60" s="22"/>
      <c r="F60" s="22"/>
      <c r="G60" s="22"/>
      <c r="H60" s="22"/>
      <c r="I60" s="22" t="s">
        <v>1006</v>
      </c>
      <c r="J60" s="22" t="s">
        <v>1007</v>
      </c>
      <c r="K60" s="22" t="s">
        <v>1008</v>
      </c>
      <c r="L60" s="22" t="s">
        <v>462</v>
      </c>
      <c r="M60" s="22"/>
      <c r="N60" s="22"/>
      <c r="O60" s="22"/>
      <c r="P60" s="22"/>
      <c r="Q60" s="22"/>
      <c r="R60" s="23" t="s">
        <v>1009</v>
      </c>
      <c r="S60" s="22"/>
      <c r="T60" s="22" t="s">
        <v>1010</v>
      </c>
      <c r="U60" s="22"/>
      <c r="V60" s="22" t="s">
        <v>1011</v>
      </c>
    </row>
    <row r="61" spans="1:22" x14ac:dyDescent="0.2">
      <c r="A61" s="21" t="s">
        <v>1012</v>
      </c>
      <c r="B61" s="22" t="s">
        <v>1013</v>
      </c>
      <c r="C61" s="22" t="s">
        <v>1014</v>
      </c>
      <c r="D61" s="22"/>
      <c r="E61" s="22"/>
      <c r="F61" s="22"/>
      <c r="G61" s="22"/>
      <c r="H61" s="22"/>
      <c r="I61" s="22" t="s">
        <v>1015</v>
      </c>
      <c r="J61" s="22" t="s">
        <v>494</v>
      </c>
      <c r="K61" s="22" t="s">
        <v>461</v>
      </c>
      <c r="L61" s="22" t="s">
        <v>462</v>
      </c>
      <c r="M61" s="22" t="s">
        <v>1016</v>
      </c>
      <c r="N61" s="22" t="s">
        <v>1017</v>
      </c>
      <c r="O61" s="22"/>
      <c r="P61" s="22" t="s">
        <v>1018</v>
      </c>
      <c r="Q61" s="22" t="s">
        <v>1019</v>
      </c>
      <c r="R61" s="22"/>
      <c r="S61" s="22"/>
      <c r="T61" s="22"/>
      <c r="U61" s="22"/>
      <c r="V61" s="22" t="s">
        <v>1020</v>
      </c>
    </row>
    <row r="62" spans="1:22" x14ac:dyDescent="0.2">
      <c r="A62" s="21" t="s">
        <v>1021</v>
      </c>
      <c r="B62" s="22" t="s">
        <v>1013</v>
      </c>
      <c r="C62" s="22" t="s">
        <v>1022</v>
      </c>
      <c r="D62" s="22" t="s">
        <v>1023</v>
      </c>
      <c r="E62" s="22" t="s">
        <v>468</v>
      </c>
      <c r="F62" s="22" t="s">
        <v>585</v>
      </c>
      <c r="G62" s="22" t="s">
        <v>1024</v>
      </c>
      <c r="H62" s="22" t="s">
        <v>1025</v>
      </c>
      <c r="I62" s="22" t="s">
        <v>1026</v>
      </c>
      <c r="J62" s="22" t="s">
        <v>494</v>
      </c>
      <c r="K62" s="22" t="s">
        <v>461</v>
      </c>
      <c r="L62" s="22" t="s">
        <v>462</v>
      </c>
      <c r="M62" s="22" t="s">
        <v>1027</v>
      </c>
      <c r="N62" s="22"/>
      <c r="O62" s="22"/>
      <c r="P62" s="22"/>
      <c r="Q62" s="22"/>
      <c r="R62" s="22"/>
      <c r="S62" s="22"/>
      <c r="T62" s="22"/>
      <c r="U62" s="22"/>
      <c r="V62" s="22"/>
    </row>
    <row r="63" spans="1:22" x14ac:dyDescent="0.2">
      <c r="A63" s="21" t="s">
        <v>1028</v>
      </c>
      <c r="B63" s="22" t="s">
        <v>1029</v>
      </c>
      <c r="C63" s="22" t="s">
        <v>1030</v>
      </c>
      <c r="D63" s="22" t="s">
        <v>1031</v>
      </c>
      <c r="E63" s="22" t="s">
        <v>1032</v>
      </c>
      <c r="F63" s="22" t="s">
        <v>1033</v>
      </c>
      <c r="G63" s="22" t="s">
        <v>1034</v>
      </c>
      <c r="H63" s="22"/>
      <c r="I63" s="22" t="s">
        <v>1035</v>
      </c>
      <c r="J63" s="22" t="s">
        <v>967</v>
      </c>
      <c r="K63" s="22" t="s">
        <v>461</v>
      </c>
      <c r="L63" s="22" t="s">
        <v>462</v>
      </c>
      <c r="M63" s="22" t="s">
        <v>1036</v>
      </c>
      <c r="N63" s="22" t="s">
        <v>1037</v>
      </c>
      <c r="O63" s="22"/>
      <c r="P63" s="22" t="s">
        <v>1036</v>
      </c>
      <c r="Q63" s="22"/>
      <c r="R63" s="22"/>
      <c r="S63" s="22"/>
      <c r="T63" s="22"/>
      <c r="U63" s="22"/>
      <c r="V63" s="22"/>
    </row>
    <row r="64" spans="1:22" x14ac:dyDescent="0.2">
      <c r="A64" s="21" t="s">
        <v>1038</v>
      </c>
      <c r="B64" s="22" t="s">
        <v>1013</v>
      </c>
      <c r="C64" s="22" t="s">
        <v>1039</v>
      </c>
      <c r="D64" s="22" t="s">
        <v>1040</v>
      </c>
      <c r="E64" s="22" t="s">
        <v>1041</v>
      </c>
      <c r="F64" s="22" t="s">
        <v>585</v>
      </c>
      <c r="G64" s="22" t="s">
        <v>1042</v>
      </c>
      <c r="H64" s="22" t="s">
        <v>1043</v>
      </c>
      <c r="I64" s="22" t="s">
        <v>1026</v>
      </c>
      <c r="J64" s="22" t="s">
        <v>494</v>
      </c>
      <c r="K64" s="22" t="s">
        <v>461</v>
      </c>
      <c r="L64" s="22" t="s">
        <v>462</v>
      </c>
      <c r="M64" s="22" t="s">
        <v>1044</v>
      </c>
      <c r="N64" s="22" t="s">
        <v>1045</v>
      </c>
      <c r="O64" s="22" t="s">
        <v>1046</v>
      </c>
      <c r="P64" s="22" t="s">
        <v>1047</v>
      </c>
      <c r="Q64" s="22"/>
      <c r="R64" s="22" t="s">
        <v>1048</v>
      </c>
      <c r="S64" s="22"/>
      <c r="T64" s="22" t="s">
        <v>1049</v>
      </c>
      <c r="U64" s="22"/>
      <c r="V64" s="22"/>
    </row>
    <row r="65" spans="1:22" x14ac:dyDescent="0.2">
      <c r="A65" s="21" t="s">
        <v>1050</v>
      </c>
      <c r="B65" s="22" t="s">
        <v>1013</v>
      </c>
      <c r="C65" s="22" t="s">
        <v>1051</v>
      </c>
      <c r="D65" s="22" t="s">
        <v>1052</v>
      </c>
      <c r="E65" s="22" t="s">
        <v>1053</v>
      </c>
      <c r="F65" s="22" t="s">
        <v>1033</v>
      </c>
      <c r="G65" s="22" t="s">
        <v>1054</v>
      </c>
      <c r="H65" s="22" t="s">
        <v>636</v>
      </c>
      <c r="I65" s="22" t="s">
        <v>1055</v>
      </c>
      <c r="J65" s="22" t="s">
        <v>494</v>
      </c>
      <c r="K65" s="22" t="s">
        <v>461</v>
      </c>
      <c r="L65" s="22" t="s">
        <v>462</v>
      </c>
      <c r="M65" s="22" t="s">
        <v>1056</v>
      </c>
      <c r="N65" s="22" t="s">
        <v>1057</v>
      </c>
      <c r="O65" s="22"/>
      <c r="P65" s="22" t="s">
        <v>1058</v>
      </c>
      <c r="Q65" s="22" t="s">
        <v>1059</v>
      </c>
      <c r="R65" s="22" t="s">
        <v>1060</v>
      </c>
      <c r="S65" s="22"/>
      <c r="T65" s="22" t="s">
        <v>1061</v>
      </c>
      <c r="U65" s="22" t="s">
        <v>1062</v>
      </c>
      <c r="V65" s="22"/>
    </row>
    <row r="66" spans="1:22" x14ac:dyDescent="0.2">
      <c r="A66" s="21" t="s">
        <v>1063</v>
      </c>
      <c r="B66" s="22" t="s">
        <v>1013</v>
      </c>
      <c r="C66" s="22" t="s">
        <v>1064</v>
      </c>
      <c r="D66" s="22" t="s">
        <v>1065</v>
      </c>
      <c r="E66" s="22" t="s">
        <v>1066</v>
      </c>
      <c r="F66" s="22" t="s">
        <v>1067</v>
      </c>
      <c r="G66" s="22" t="s">
        <v>1068</v>
      </c>
      <c r="H66" s="22" t="s">
        <v>1025</v>
      </c>
      <c r="I66" s="22" t="s">
        <v>1069</v>
      </c>
      <c r="J66" s="22" t="s">
        <v>569</v>
      </c>
      <c r="K66" s="22" t="s">
        <v>461</v>
      </c>
      <c r="L66" s="22" t="s">
        <v>462</v>
      </c>
      <c r="M66" s="22" t="s">
        <v>1070</v>
      </c>
      <c r="N66" s="22" t="s">
        <v>1071</v>
      </c>
      <c r="O66" s="22" t="s">
        <v>1072</v>
      </c>
      <c r="P66" s="22" t="s">
        <v>1073</v>
      </c>
      <c r="Q66" s="22"/>
      <c r="R66" s="22"/>
      <c r="S66" s="22"/>
      <c r="T66" s="22" t="s">
        <v>1074</v>
      </c>
      <c r="U66" s="22"/>
      <c r="V66" s="22" t="s">
        <v>1075</v>
      </c>
    </row>
    <row r="67" spans="1:22" x14ac:dyDescent="0.2">
      <c r="A67" s="21" t="s">
        <v>1076</v>
      </c>
      <c r="B67" s="22" t="s">
        <v>1077</v>
      </c>
      <c r="C67" s="22" t="s">
        <v>1078</v>
      </c>
      <c r="D67" s="22"/>
      <c r="E67" s="22"/>
      <c r="F67" s="22"/>
      <c r="G67" s="22"/>
      <c r="H67" s="22"/>
      <c r="I67" s="22"/>
      <c r="J67" s="22"/>
      <c r="K67" s="22"/>
      <c r="L67" s="22"/>
      <c r="M67" s="22"/>
      <c r="N67" s="22"/>
      <c r="O67" s="22"/>
      <c r="P67" s="22" t="s">
        <v>1079</v>
      </c>
      <c r="Q67" s="22"/>
      <c r="R67" s="22"/>
      <c r="S67" s="22"/>
      <c r="T67" s="22"/>
      <c r="U67" s="22"/>
      <c r="V67" s="22"/>
    </row>
    <row r="68" spans="1:22" x14ac:dyDescent="0.2">
      <c r="A68" s="21" t="s">
        <v>1080</v>
      </c>
      <c r="B68" s="22" t="s">
        <v>1081</v>
      </c>
      <c r="C68" s="22"/>
      <c r="D68" s="22" t="s">
        <v>1082</v>
      </c>
      <c r="E68" s="22" t="s">
        <v>1083</v>
      </c>
      <c r="F68" s="22" t="s">
        <v>898</v>
      </c>
      <c r="G68" s="22" t="s">
        <v>1084</v>
      </c>
      <c r="H68" s="22"/>
      <c r="I68" s="22"/>
      <c r="J68" s="22"/>
      <c r="K68" s="22"/>
      <c r="L68" s="22"/>
      <c r="M68" s="22" t="s">
        <v>1085</v>
      </c>
      <c r="N68" s="22"/>
      <c r="O68" s="22"/>
      <c r="P68" s="22"/>
      <c r="Q68" s="22"/>
      <c r="R68" s="22" t="s">
        <v>1086</v>
      </c>
      <c r="S68" s="22" t="s">
        <v>1087</v>
      </c>
      <c r="T68" s="22"/>
      <c r="U68" s="22"/>
      <c r="V68" s="22"/>
    </row>
    <row r="69" spans="1:22" x14ac:dyDescent="0.2">
      <c r="A69" s="21" t="s">
        <v>1088</v>
      </c>
      <c r="B69" s="22" t="s">
        <v>1089</v>
      </c>
      <c r="C69" s="22" t="s">
        <v>1090</v>
      </c>
      <c r="D69" s="22" t="s">
        <v>1091</v>
      </c>
      <c r="E69" s="22" t="s">
        <v>1092</v>
      </c>
      <c r="F69" s="22" t="s">
        <v>1033</v>
      </c>
      <c r="G69" s="22" t="s">
        <v>1093</v>
      </c>
      <c r="H69" s="22" t="s">
        <v>1094</v>
      </c>
      <c r="I69" s="22" t="s">
        <v>1095</v>
      </c>
      <c r="J69" s="22" t="s">
        <v>569</v>
      </c>
      <c r="K69" s="22" t="s">
        <v>461</v>
      </c>
      <c r="L69" s="22" t="s">
        <v>462</v>
      </c>
      <c r="M69" s="22" t="s">
        <v>1096</v>
      </c>
      <c r="N69" s="22" t="s">
        <v>1097</v>
      </c>
      <c r="O69" s="22" t="s">
        <v>1098</v>
      </c>
      <c r="P69" s="22" t="s">
        <v>1099</v>
      </c>
      <c r="Q69" s="22"/>
      <c r="R69" s="22" t="s">
        <v>1100</v>
      </c>
      <c r="S69" s="22"/>
      <c r="T69" s="22" t="s">
        <v>1101</v>
      </c>
      <c r="U69" s="22" t="s">
        <v>1102</v>
      </c>
      <c r="V69" s="22" t="s">
        <v>1103</v>
      </c>
    </row>
    <row r="70" spans="1:22" x14ac:dyDescent="0.2">
      <c r="A70" s="21" t="s">
        <v>1104</v>
      </c>
      <c r="B70" s="22" t="s">
        <v>1105</v>
      </c>
      <c r="C70" s="22" t="s">
        <v>1106</v>
      </c>
      <c r="D70" s="22" t="s">
        <v>1107</v>
      </c>
      <c r="E70" s="22" t="s">
        <v>1108</v>
      </c>
      <c r="F70" s="22" t="s">
        <v>634</v>
      </c>
      <c r="G70" s="22" t="s">
        <v>1109</v>
      </c>
      <c r="H70" s="22" t="s">
        <v>1025</v>
      </c>
      <c r="I70" s="22" t="s">
        <v>1110</v>
      </c>
      <c r="J70" s="22" t="s">
        <v>494</v>
      </c>
      <c r="K70" s="22" t="s">
        <v>461</v>
      </c>
      <c r="L70" s="22" t="s">
        <v>462</v>
      </c>
      <c r="M70" s="22" t="s">
        <v>1111</v>
      </c>
      <c r="N70" s="22" t="s">
        <v>1112</v>
      </c>
      <c r="O70" s="22"/>
      <c r="P70" s="22" t="s">
        <v>1113</v>
      </c>
      <c r="Q70" s="22"/>
      <c r="R70" s="22" t="s">
        <v>1114</v>
      </c>
      <c r="S70" s="22" t="s">
        <v>1115</v>
      </c>
      <c r="T70" s="22" t="s">
        <v>1116</v>
      </c>
      <c r="U70" s="22"/>
      <c r="V70" s="22"/>
    </row>
    <row r="71" spans="1:22" x14ac:dyDescent="0.2">
      <c r="A71" s="21" t="s">
        <v>1117</v>
      </c>
      <c r="B71" s="22" t="s">
        <v>1118</v>
      </c>
      <c r="C71" s="22" t="s">
        <v>1119</v>
      </c>
      <c r="D71" s="27"/>
      <c r="E71" s="27"/>
      <c r="F71" s="27"/>
      <c r="G71" s="27"/>
      <c r="H71" s="27"/>
      <c r="I71" s="22" t="s">
        <v>1120</v>
      </c>
      <c r="J71" s="22" t="s">
        <v>1121</v>
      </c>
      <c r="K71" s="22" t="s">
        <v>461</v>
      </c>
      <c r="L71" s="22" t="s">
        <v>462</v>
      </c>
      <c r="M71" s="22"/>
      <c r="N71" s="22"/>
      <c r="O71" s="22"/>
      <c r="P71" s="22" t="s">
        <v>1122</v>
      </c>
      <c r="Q71" s="22"/>
      <c r="R71" s="22" t="s">
        <v>1123</v>
      </c>
      <c r="S71" s="22" t="s">
        <v>1124</v>
      </c>
      <c r="T71" s="22"/>
      <c r="U71" s="22"/>
      <c r="V71" s="22"/>
    </row>
    <row r="72" spans="1:22" x14ac:dyDescent="0.2">
      <c r="A72" s="21" t="s">
        <v>1125</v>
      </c>
      <c r="B72" s="22" t="s">
        <v>1126</v>
      </c>
      <c r="C72" s="22" t="s">
        <v>1127</v>
      </c>
      <c r="D72" s="22" t="s">
        <v>1128</v>
      </c>
      <c r="E72" s="22" t="s">
        <v>1129</v>
      </c>
      <c r="F72" s="22" t="s">
        <v>898</v>
      </c>
      <c r="G72" s="22" t="s">
        <v>1130</v>
      </c>
      <c r="H72" s="22" t="s">
        <v>1094</v>
      </c>
      <c r="I72" s="22" t="s">
        <v>1131</v>
      </c>
      <c r="J72" s="22" t="s">
        <v>1121</v>
      </c>
      <c r="K72" s="22" t="s">
        <v>461</v>
      </c>
      <c r="L72" s="22" t="s">
        <v>462</v>
      </c>
      <c r="M72" s="22" t="s">
        <v>1132</v>
      </c>
      <c r="N72" s="22"/>
      <c r="O72" s="22"/>
      <c r="P72" s="22" t="s">
        <v>1133</v>
      </c>
      <c r="Q72" s="22"/>
      <c r="R72" s="22" t="s">
        <v>1134</v>
      </c>
      <c r="S72" s="22" t="s">
        <v>1135</v>
      </c>
      <c r="T72" s="22" t="s">
        <v>1136</v>
      </c>
      <c r="U72" s="22" t="s">
        <v>1137</v>
      </c>
      <c r="V72" s="22"/>
    </row>
    <row r="73" spans="1:22" x14ac:dyDescent="0.2">
      <c r="A73" s="21" t="s">
        <v>1138</v>
      </c>
      <c r="B73" s="22" t="s">
        <v>1139</v>
      </c>
      <c r="C73" s="22" t="s">
        <v>1140</v>
      </c>
      <c r="D73" s="22" t="s">
        <v>1141</v>
      </c>
      <c r="E73" s="22" t="s">
        <v>1142</v>
      </c>
      <c r="F73" s="22" t="s">
        <v>1143</v>
      </c>
      <c r="G73" s="22" t="s">
        <v>1144</v>
      </c>
      <c r="H73" s="22" t="s">
        <v>636</v>
      </c>
      <c r="I73" s="22" t="s">
        <v>1145</v>
      </c>
      <c r="J73" s="22" t="s">
        <v>494</v>
      </c>
      <c r="K73" s="22" t="s">
        <v>461</v>
      </c>
      <c r="L73" s="22" t="s">
        <v>462</v>
      </c>
      <c r="M73" s="22" t="s">
        <v>1146</v>
      </c>
      <c r="N73" s="22" t="s">
        <v>1147</v>
      </c>
      <c r="O73" s="22" t="s">
        <v>1148</v>
      </c>
      <c r="P73" s="22" t="s">
        <v>1149</v>
      </c>
      <c r="Q73" s="22"/>
      <c r="R73" s="22" t="s">
        <v>1150</v>
      </c>
      <c r="S73" s="22" t="s">
        <v>1151</v>
      </c>
      <c r="T73" s="22" t="s">
        <v>1152</v>
      </c>
      <c r="U73" s="22"/>
      <c r="V73" s="22" t="s">
        <v>1153</v>
      </c>
    </row>
    <row r="74" spans="1:22" x14ac:dyDescent="0.2">
      <c r="A74" s="21"/>
      <c r="B74" s="22"/>
      <c r="C74" s="22"/>
      <c r="D74" s="22"/>
      <c r="E74" s="22"/>
      <c r="F74" s="22"/>
      <c r="G74" s="22"/>
      <c r="H74" s="22"/>
      <c r="I74" s="22"/>
      <c r="J74" s="22"/>
      <c r="K74" s="22"/>
      <c r="L74" s="22"/>
      <c r="M74" s="22"/>
      <c r="N74" s="22"/>
      <c r="O74" s="22"/>
      <c r="P74" s="22"/>
      <c r="Q74" s="22"/>
      <c r="R74" s="22"/>
      <c r="S74" s="22"/>
      <c r="T74" s="22"/>
      <c r="U74" s="22"/>
      <c r="V74" s="22"/>
    </row>
    <row r="75" spans="1:22" x14ac:dyDescent="0.2">
      <c r="A75" s="21"/>
      <c r="B75" s="22"/>
      <c r="C75" s="22"/>
      <c r="D75" s="22"/>
      <c r="E75" s="22"/>
      <c r="F75" s="22"/>
      <c r="G75" s="22"/>
      <c r="H75" s="22"/>
      <c r="I75" s="22"/>
      <c r="J75" s="22"/>
      <c r="K75" s="22"/>
      <c r="L75" s="22"/>
      <c r="M75" s="22"/>
      <c r="N75" s="22"/>
      <c r="O75" s="22"/>
      <c r="P75" s="22"/>
      <c r="Q75" s="22"/>
      <c r="R75" s="22"/>
      <c r="S75" s="22"/>
      <c r="T75" s="22"/>
      <c r="U75" s="22"/>
      <c r="V75" s="22"/>
    </row>
    <row r="76" spans="1:22" x14ac:dyDescent="0.2">
      <c r="A76" s="21"/>
      <c r="B76" s="22"/>
      <c r="C76" s="22"/>
      <c r="D76" s="22"/>
      <c r="E76" s="22"/>
      <c r="F76" s="22"/>
      <c r="G76" s="22"/>
      <c r="H76" s="22"/>
      <c r="I76" s="22"/>
      <c r="J76" s="22"/>
      <c r="K76" s="22"/>
      <c r="L76" s="22"/>
      <c r="M76" s="22"/>
      <c r="N76" s="22"/>
      <c r="O76" s="22"/>
      <c r="P76" s="22"/>
      <c r="Q76" s="22"/>
      <c r="R76" s="22"/>
      <c r="S76" s="22"/>
      <c r="T76" s="22"/>
      <c r="U76" s="22"/>
      <c r="V76" s="22"/>
    </row>
    <row r="77" spans="1:22" x14ac:dyDescent="0.2">
      <c r="A77" s="21"/>
      <c r="B77" s="22"/>
      <c r="C77" s="22"/>
      <c r="D77" s="22"/>
      <c r="E77" s="22"/>
      <c r="F77" s="22"/>
      <c r="G77" s="22"/>
      <c r="H77" s="22"/>
      <c r="I77" s="22"/>
      <c r="J77" s="22"/>
      <c r="K77" s="22"/>
      <c r="L77" s="22"/>
      <c r="M77" s="22"/>
      <c r="N77" s="22"/>
      <c r="O77" s="22"/>
      <c r="P77" s="22"/>
      <c r="Q77" s="22"/>
      <c r="R77" s="22"/>
      <c r="S77" s="22"/>
      <c r="T77" s="22"/>
      <c r="U77" s="22"/>
      <c r="V77" s="22"/>
    </row>
    <row r="78" spans="1:22" x14ac:dyDescent="0.2">
      <c r="A78" s="21"/>
      <c r="B78" s="22"/>
      <c r="C78" s="22"/>
      <c r="D78" s="22"/>
      <c r="E78" s="22"/>
      <c r="F78" s="22"/>
      <c r="G78" s="22"/>
      <c r="H78" s="22"/>
      <c r="I78" s="22"/>
      <c r="J78" s="22"/>
      <c r="K78" s="22"/>
      <c r="L78" s="22"/>
      <c r="M78" s="22"/>
      <c r="N78" s="22"/>
      <c r="O78" s="22"/>
      <c r="P78" s="22"/>
      <c r="Q78" s="22"/>
      <c r="R78" s="22"/>
      <c r="S78" s="22"/>
      <c r="T78" s="22"/>
      <c r="U78" s="22"/>
      <c r="V78" s="22"/>
    </row>
    <row r="79" spans="1:22" x14ac:dyDescent="0.2">
      <c r="A79" s="21"/>
      <c r="B79" s="22"/>
      <c r="C79" s="22"/>
      <c r="D79" s="22"/>
      <c r="E79" s="22"/>
      <c r="F79" s="22"/>
      <c r="G79" s="22"/>
      <c r="H79" s="22"/>
      <c r="I79" s="22"/>
      <c r="J79" s="22"/>
      <c r="K79" s="22"/>
      <c r="L79" s="22"/>
      <c r="M79" s="22"/>
      <c r="N79" s="22"/>
      <c r="O79" s="22"/>
      <c r="P79" s="22"/>
      <c r="Q79" s="22"/>
      <c r="R79" s="22"/>
      <c r="S79" s="22"/>
      <c r="T79" s="22"/>
      <c r="U79" s="22"/>
      <c r="V79"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Awarded SupplierConsultants</vt:lpstr>
      <vt:lpstr>Suppliers Database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J. Oca</dc:creator>
  <cp:lastModifiedBy>Andrea J. Oca</cp:lastModifiedBy>
  <dcterms:created xsi:type="dcterms:W3CDTF">2014-08-26T11:15:59Z</dcterms:created>
  <dcterms:modified xsi:type="dcterms:W3CDTF">2014-08-26T11:21:59Z</dcterms:modified>
</cp:coreProperties>
</file>